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Feb-18'!$A$16:$M$1622</definedName>
  </definedNames>
  <calcPr calcId="124519"/>
</workbook>
</file>

<file path=xl/calcChain.xml><?xml version="1.0" encoding="utf-8"?>
<calcChain xmlns="http://schemas.openxmlformats.org/spreadsheetml/2006/main">
  <c r="L28" i="5"/>
  <c r="I28"/>
  <c r="K9"/>
  <c r="J9"/>
  <c r="I9"/>
  <c r="K10"/>
  <c r="J10"/>
  <c r="I10"/>
  <c r="K11"/>
  <c r="J11"/>
  <c r="I11"/>
  <c r="K12"/>
  <c r="J12"/>
  <c r="I12"/>
  <c r="K13"/>
  <c r="I13"/>
  <c r="J14"/>
  <c r="I14"/>
  <c r="K15"/>
  <c r="I15"/>
  <c r="K16"/>
  <c r="J16"/>
  <c r="I16"/>
  <c r="I17"/>
  <c r="L17" s="1"/>
  <c r="I18"/>
  <c r="L18" s="1"/>
  <c r="K19"/>
  <c r="J19"/>
  <c r="I19"/>
  <c r="I20"/>
  <c r="L20" s="1"/>
  <c r="I21"/>
  <c r="J22"/>
  <c r="I22"/>
  <c r="J23"/>
  <c r="K23"/>
  <c r="I23"/>
  <c r="K24"/>
  <c r="J24"/>
  <c r="I24"/>
  <c r="I25"/>
  <c r="C31"/>
  <c r="E31" s="1"/>
  <c r="F31" s="1"/>
  <c r="I27"/>
  <c r="J26"/>
  <c r="I26"/>
  <c r="K33"/>
  <c r="I33"/>
  <c r="K35"/>
  <c r="I35"/>
  <c r="K34"/>
  <c r="J34"/>
  <c r="I34"/>
  <c r="I36"/>
  <c r="L36" s="1"/>
  <c r="I37"/>
  <c r="L37" s="1"/>
  <c r="I38"/>
  <c r="J39"/>
  <c r="I39"/>
  <c r="K43"/>
  <c r="I43"/>
  <c r="I44"/>
  <c r="J44"/>
  <c r="K42"/>
  <c r="I42"/>
  <c r="K40"/>
  <c r="J40"/>
  <c r="I40"/>
  <c r="J41"/>
  <c r="I41"/>
  <c r="K46"/>
  <c r="I46"/>
  <c r="K45"/>
  <c r="J45"/>
  <c r="I45"/>
  <c r="K47"/>
  <c r="J47"/>
  <c r="I47"/>
  <c r="I48"/>
  <c r="L48" s="1"/>
  <c r="I49"/>
  <c r="K52"/>
  <c r="I52"/>
  <c r="K51"/>
  <c r="I51"/>
  <c r="K50"/>
  <c r="J50"/>
  <c r="I50"/>
  <c r="K53"/>
  <c r="J53"/>
  <c r="I53"/>
  <c r="K54"/>
  <c r="J54"/>
  <c r="I54"/>
  <c r="K55"/>
  <c r="J55"/>
  <c r="I55"/>
  <c r="K56"/>
  <c r="J56"/>
  <c r="I56"/>
  <c r="K59"/>
  <c r="I59"/>
  <c r="K57"/>
  <c r="J57"/>
  <c r="I57"/>
  <c r="K58"/>
  <c r="J58"/>
  <c r="I58"/>
  <c r="K61"/>
  <c r="I61"/>
  <c r="K60"/>
  <c r="J60"/>
  <c r="I60"/>
  <c r="I62"/>
  <c r="J63"/>
  <c r="I63"/>
  <c r="K65"/>
  <c r="I65"/>
  <c r="K64"/>
  <c r="J64"/>
  <c r="I64"/>
  <c r="J66"/>
  <c r="K66"/>
  <c r="I66"/>
  <c r="K67"/>
  <c r="I67"/>
  <c r="K68"/>
  <c r="J68"/>
  <c r="I68"/>
  <c r="I69"/>
  <c r="K70"/>
  <c r="J70"/>
  <c r="I70"/>
  <c r="I71"/>
  <c r="J72"/>
  <c r="I72"/>
  <c r="C76"/>
  <c r="E76" s="1"/>
  <c r="F76" s="1"/>
  <c r="K78"/>
  <c r="J78"/>
  <c r="I78"/>
  <c r="K79"/>
  <c r="J79"/>
  <c r="I79"/>
  <c r="J80"/>
  <c r="I80"/>
  <c r="I81"/>
  <c r="L81" s="1"/>
  <c r="I82"/>
  <c r="L82" s="1"/>
  <c r="I83"/>
  <c r="L83" s="1"/>
  <c r="I84"/>
  <c r="L84" s="1"/>
  <c r="I85"/>
  <c r="L85" s="1"/>
  <c r="J87"/>
  <c r="I87"/>
  <c r="J86"/>
  <c r="K86"/>
  <c r="I86"/>
  <c r="K88"/>
  <c r="I88"/>
  <c r="K89"/>
  <c r="J89"/>
  <c r="I89"/>
  <c r="K90"/>
  <c r="J90"/>
  <c r="I90"/>
  <c r="K91"/>
  <c r="J91"/>
  <c r="I91"/>
  <c r="J92"/>
  <c r="K92"/>
  <c r="I92"/>
  <c r="K93"/>
  <c r="I93"/>
  <c r="K94"/>
  <c r="I94"/>
  <c r="K95"/>
  <c r="I95"/>
  <c r="K96"/>
  <c r="I96"/>
  <c r="K97"/>
  <c r="I97"/>
  <c r="K98"/>
  <c r="I98"/>
  <c r="K99"/>
  <c r="I99"/>
  <c r="K101"/>
  <c r="I101"/>
  <c r="K100"/>
  <c r="J100"/>
  <c r="I100"/>
  <c r="I102"/>
  <c r="J104"/>
  <c r="J103"/>
  <c r="I105"/>
  <c r="L105" s="1"/>
  <c r="I103"/>
  <c r="L103" s="1"/>
  <c r="I104"/>
  <c r="L104" s="1"/>
  <c r="I108"/>
  <c r="L108" s="1"/>
  <c r="I106"/>
  <c r="L106" s="1"/>
  <c r="I107"/>
  <c r="J109"/>
  <c r="I109"/>
  <c r="K110"/>
  <c r="J110"/>
  <c r="I110"/>
  <c r="J111"/>
  <c r="K111"/>
  <c r="I111"/>
  <c r="K113"/>
  <c r="I113"/>
  <c r="K112"/>
  <c r="I112"/>
  <c r="K114"/>
  <c r="J114"/>
  <c r="I114"/>
  <c r="I115"/>
  <c r="L115" s="1"/>
  <c r="I116"/>
  <c r="L116" s="1"/>
  <c r="I117"/>
  <c r="I118"/>
  <c r="L118" s="1"/>
  <c r="I119"/>
  <c r="K120"/>
  <c r="J120"/>
  <c r="I120"/>
  <c r="K121"/>
  <c r="J121"/>
  <c r="I121"/>
  <c r="K122"/>
  <c r="I122"/>
  <c r="K123"/>
  <c r="I123"/>
  <c r="J125"/>
  <c r="K125"/>
  <c r="I125"/>
  <c r="K124"/>
  <c r="I124"/>
  <c r="C129"/>
  <c r="E129" s="1"/>
  <c r="F129" s="1"/>
  <c r="K131"/>
  <c r="J131"/>
  <c r="I131"/>
  <c r="J132"/>
  <c r="I132"/>
  <c r="I133"/>
  <c r="L133" s="1"/>
  <c r="I134"/>
  <c r="I136"/>
  <c r="J135"/>
  <c r="I135"/>
  <c r="I137"/>
  <c r="J138"/>
  <c r="I138"/>
  <c r="K139"/>
  <c r="I139"/>
  <c r="K140"/>
  <c r="I140"/>
  <c r="K143"/>
  <c r="I143"/>
  <c r="K142"/>
  <c r="I142"/>
  <c r="K141"/>
  <c r="I141"/>
  <c r="K146"/>
  <c r="I146"/>
  <c r="K144"/>
  <c r="J144"/>
  <c r="I144"/>
  <c r="K145"/>
  <c r="J145"/>
  <c r="I145"/>
  <c r="K147"/>
  <c r="J147"/>
  <c r="I147"/>
  <c r="K148"/>
  <c r="I148"/>
  <c r="I151"/>
  <c r="K149"/>
  <c r="J149"/>
  <c r="I149"/>
  <c r="J150"/>
  <c r="I150"/>
  <c r="I153"/>
  <c r="K152"/>
  <c r="J152"/>
  <c r="I152"/>
  <c r="L153"/>
  <c r="I154"/>
  <c r="J155"/>
  <c r="I155"/>
  <c r="I156"/>
  <c r="J157"/>
  <c r="I157"/>
  <c r="J158"/>
  <c r="I158"/>
  <c r="J160"/>
  <c r="I160"/>
  <c r="K159"/>
  <c r="J159"/>
  <c r="I159"/>
  <c r="J161"/>
  <c r="I161"/>
  <c r="K162"/>
  <c r="I162"/>
  <c r="K163"/>
  <c r="I163"/>
  <c r="K164"/>
  <c r="J164"/>
  <c r="I164"/>
  <c r="J165"/>
  <c r="K165"/>
  <c r="I165"/>
  <c r="K166"/>
  <c r="I166"/>
  <c r="J167"/>
  <c r="K167"/>
  <c r="I167"/>
  <c r="K168"/>
  <c r="I168"/>
  <c r="K169"/>
  <c r="J169"/>
  <c r="I169"/>
  <c r="I171"/>
  <c r="L171" s="1"/>
  <c r="I170"/>
  <c r="L170" s="1"/>
  <c r="C176"/>
  <c r="E176" s="1"/>
  <c r="F176" s="1"/>
  <c r="I178"/>
  <c r="L178" s="1"/>
  <c r="K179"/>
  <c r="J179"/>
  <c r="I179"/>
  <c r="I180"/>
  <c r="L180" s="1"/>
  <c r="I181"/>
  <c r="L181" s="1"/>
  <c r="I182"/>
  <c r="J182"/>
  <c r="K182"/>
  <c r="I183"/>
  <c r="L183" s="1"/>
  <c r="K185"/>
  <c r="J185"/>
  <c r="I185"/>
  <c r="K184"/>
  <c r="J184"/>
  <c r="I184"/>
  <c r="K187"/>
  <c r="J187"/>
  <c r="I187"/>
  <c r="K186"/>
  <c r="J186"/>
  <c r="I186"/>
  <c r="I188"/>
  <c r="L188" s="1"/>
  <c r="I189"/>
  <c r="L189" s="1"/>
  <c r="J190"/>
  <c r="K190"/>
  <c r="I190"/>
  <c r="K191"/>
  <c r="I191"/>
  <c r="K192"/>
  <c r="I192"/>
  <c r="J193"/>
  <c r="K194"/>
  <c r="I194"/>
  <c r="K193"/>
  <c r="I193"/>
  <c r="K197"/>
  <c r="I197"/>
  <c r="K196"/>
  <c r="I196"/>
  <c r="J195"/>
  <c r="K195"/>
  <c r="I195"/>
  <c r="K199"/>
  <c r="I199"/>
  <c r="K198"/>
  <c r="I198"/>
  <c r="K201"/>
  <c r="I201"/>
  <c r="K200"/>
  <c r="I200"/>
  <c r="K202"/>
  <c r="I202"/>
  <c r="K203"/>
  <c r="I203"/>
  <c r="K204"/>
  <c r="J204"/>
  <c r="I204"/>
  <c r="I205"/>
  <c r="K206"/>
  <c r="I206"/>
  <c r="I210"/>
  <c r="K207"/>
  <c r="J207"/>
  <c r="I207"/>
  <c r="I208"/>
  <c r="J208"/>
  <c r="I209"/>
  <c r="L209" s="1"/>
  <c r="J212"/>
  <c r="I211"/>
  <c r="L211" s="1"/>
  <c r="I212"/>
  <c r="L212" s="1"/>
  <c r="I213"/>
  <c r="L213" s="1"/>
  <c r="I214"/>
  <c r="L214" s="1"/>
  <c r="C219"/>
  <c r="E219" s="1"/>
  <c r="F219" s="1"/>
  <c r="I215"/>
  <c r="L215" s="1"/>
  <c r="J222"/>
  <c r="I222"/>
  <c r="I224"/>
  <c r="L224" s="1"/>
  <c r="J225"/>
  <c r="I225"/>
  <c r="K230"/>
  <c r="I230"/>
  <c r="K231"/>
  <c r="I231"/>
  <c r="K233"/>
  <c r="I233"/>
  <c r="J232"/>
  <c r="K232"/>
  <c r="I232"/>
  <c r="K223"/>
  <c r="J223"/>
  <c r="I223"/>
  <c r="I229"/>
  <c r="K226"/>
  <c r="J226"/>
  <c r="I226"/>
  <c r="J228"/>
  <c r="I228"/>
  <c r="J227"/>
  <c r="K227"/>
  <c r="I227"/>
  <c r="K234"/>
  <c r="I234"/>
  <c r="K235"/>
  <c r="I235"/>
  <c r="K236"/>
  <c r="I236"/>
  <c r="K237"/>
  <c r="J237"/>
  <c r="I237"/>
  <c r="K238"/>
  <c r="J238"/>
  <c r="I238"/>
  <c r="K239"/>
  <c r="J239"/>
  <c r="I239"/>
  <c r="I243"/>
  <c r="L243" s="1"/>
  <c r="K240"/>
  <c r="J240"/>
  <c r="I240"/>
  <c r="I242"/>
  <c r="J241"/>
  <c r="K241"/>
  <c r="I241"/>
  <c r="I244"/>
  <c r="L244" s="1"/>
  <c r="I245"/>
  <c r="J246"/>
  <c r="I246"/>
  <c r="K247"/>
  <c r="J247"/>
  <c r="I247"/>
  <c r="I248"/>
  <c r="L248" s="1"/>
  <c r="I250"/>
  <c r="L250" s="1"/>
  <c r="I251"/>
  <c r="L251" s="1"/>
  <c r="I249"/>
  <c r="J252"/>
  <c r="I252"/>
  <c r="K253"/>
  <c r="J253"/>
  <c r="I253"/>
  <c r="J254"/>
  <c r="I254"/>
  <c r="J255"/>
  <c r="I255"/>
  <c r="K256"/>
  <c r="J256"/>
  <c r="I256"/>
  <c r="I257"/>
  <c r="I259"/>
  <c r="J258"/>
  <c r="I258"/>
  <c r="J260"/>
  <c r="K260"/>
  <c r="I260"/>
  <c r="K261"/>
  <c r="I261"/>
  <c r="K262"/>
  <c r="J262"/>
  <c r="I262"/>
  <c r="K263"/>
  <c r="J263"/>
  <c r="I263"/>
  <c r="L9" l="1"/>
  <c r="L10"/>
  <c r="L44"/>
  <c r="L16"/>
  <c r="L12"/>
  <c r="L11"/>
  <c r="L42"/>
  <c r="L15"/>
  <c r="L13"/>
  <c r="L14"/>
  <c r="L23"/>
  <c r="L24"/>
  <c r="L22"/>
  <c r="I73"/>
  <c r="L19"/>
  <c r="L21"/>
  <c r="L25"/>
  <c r="L27"/>
  <c r="L26"/>
  <c r="L33"/>
  <c r="L35"/>
  <c r="L34"/>
  <c r="L47"/>
  <c r="L46"/>
  <c r="L43"/>
  <c r="L38"/>
  <c r="L39"/>
  <c r="L40"/>
  <c r="L41"/>
  <c r="L65"/>
  <c r="L63"/>
  <c r="L54"/>
  <c r="L45"/>
  <c r="L49"/>
  <c r="L55"/>
  <c r="L52"/>
  <c r="L51"/>
  <c r="L50"/>
  <c r="L53"/>
  <c r="L56"/>
  <c r="L59"/>
  <c r="L57"/>
  <c r="L58"/>
  <c r="L86"/>
  <c r="L79"/>
  <c r="L60"/>
  <c r="L61"/>
  <c r="L62"/>
  <c r="L68"/>
  <c r="L64"/>
  <c r="L66"/>
  <c r="L67"/>
  <c r="L69"/>
  <c r="L70"/>
  <c r="L71"/>
  <c r="L72"/>
  <c r="I126"/>
  <c r="L78"/>
  <c r="L80"/>
  <c r="L87"/>
  <c r="L88"/>
  <c r="L89"/>
  <c r="L90"/>
  <c r="L91"/>
  <c r="L101"/>
  <c r="L99"/>
  <c r="L98"/>
  <c r="L97"/>
  <c r="L96"/>
  <c r="L94"/>
  <c r="L93"/>
  <c r="L92"/>
  <c r="L95"/>
  <c r="L100"/>
  <c r="L110"/>
  <c r="L102"/>
  <c r="L169"/>
  <c r="L166"/>
  <c r="L123"/>
  <c r="L112"/>
  <c r="L113"/>
  <c r="L109"/>
  <c r="L107"/>
  <c r="L111"/>
  <c r="L124"/>
  <c r="L114"/>
  <c r="L122"/>
  <c r="L117"/>
  <c r="L119"/>
  <c r="L120"/>
  <c r="L121"/>
  <c r="L125"/>
  <c r="L131"/>
  <c r="L132"/>
  <c r="L134"/>
  <c r="L162"/>
  <c r="L136"/>
  <c r="L135"/>
  <c r="L145"/>
  <c r="L146"/>
  <c r="L141"/>
  <c r="L140"/>
  <c r="L139"/>
  <c r="L137"/>
  <c r="L138"/>
  <c r="L143"/>
  <c r="L155"/>
  <c r="L152"/>
  <c r="L148"/>
  <c r="L142"/>
  <c r="L144"/>
  <c r="L147"/>
  <c r="L151"/>
  <c r="L149"/>
  <c r="L150"/>
  <c r="L154"/>
  <c r="L156"/>
  <c r="L179"/>
  <c r="L160"/>
  <c r="L158"/>
  <c r="L157"/>
  <c r="L159"/>
  <c r="L161"/>
  <c r="L163"/>
  <c r="L164"/>
  <c r="L165"/>
  <c r="L167"/>
  <c r="L168"/>
  <c r="L182"/>
  <c r="L197"/>
  <c r="L194"/>
  <c r="L207"/>
  <c r="L203"/>
  <c r="L191"/>
  <c r="L187"/>
  <c r="L185"/>
  <c r="L204"/>
  <c r="L202"/>
  <c r="L184"/>
  <c r="L186"/>
  <c r="L190"/>
  <c r="L192"/>
  <c r="L201"/>
  <c r="L198"/>
  <c r="L199"/>
  <c r="L193"/>
  <c r="L196"/>
  <c r="L195"/>
  <c r="L200"/>
  <c r="L205"/>
  <c r="L206"/>
  <c r="L210"/>
  <c r="L208"/>
  <c r="L230"/>
  <c r="L222"/>
  <c r="L240"/>
  <c r="L236"/>
  <c r="L235"/>
  <c r="L234"/>
  <c r="L232"/>
  <c r="L225"/>
  <c r="L231"/>
  <c r="L233"/>
  <c r="L223"/>
  <c r="L229"/>
  <c r="L228"/>
  <c r="L226"/>
  <c r="L227"/>
  <c r="L237"/>
  <c r="L238"/>
  <c r="L239"/>
  <c r="L247"/>
  <c r="L242"/>
  <c r="L241"/>
  <c r="L255"/>
  <c r="L245"/>
  <c r="L246"/>
  <c r="L249"/>
  <c r="L252"/>
  <c r="L253"/>
  <c r="L254"/>
  <c r="L256"/>
  <c r="L257"/>
  <c r="L259"/>
  <c r="L258"/>
  <c r="L260"/>
  <c r="L261"/>
  <c r="L262"/>
  <c r="L263"/>
  <c r="C269"/>
  <c r="E269" s="1"/>
  <c r="F269" s="1"/>
  <c r="K265"/>
  <c r="J265"/>
  <c r="I265"/>
  <c r="J264"/>
  <c r="I264"/>
  <c r="K272"/>
  <c r="J272"/>
  <c r="I272"/>
  <c r="I273"/>
  <c r="L273" s="1"/>
  <c r="I274"/>
  <c r="L274" s="1"/>
  <c r="I275"/>
  <c r="J276"/>
  <c r="I276"/>
  <c r="J277"/>
  <c r="I277"/>
  <c r="I278"/>
  <c r="L278" s="1"/>
  <c r="I279"/>
  <c r="L279" s="1"/>
  <c r="K280"/>
  <c r="J280"/>
  <c r="I280"/>
  <c r="K281"/>
  <c r="J281"/>
  <c r="I281"/>
  <c r="K282"/>
  <c r="J282"/>
  <c r="I282"/>
  <c r="K283"/>
  <c r="K285"/>
  <c r="J283"/>
  <c r="I283"/>
  <c r="J284"/>
  <c r="I284"/>
  <c r="J286"/>
  <c r="K286"/>
  <c r="I286"/>
  <c r="J285"/>
  <c r="I285"/>
  <c r="K287"/>
  <c r="I287"/>
  <c r="K288"/>
  <c r="I288"/>
  <c r="J289"/>
  <c r="K289"/>
  <c r="I289"/>
  <c r="K290"/>
  <c r="I290"/>
  <c r="K291"/>
  <c r="I291"/>
  <c r="J292"/>
  <c r="K292"/>
  <c r="I292"/>
  <c r="K294"/>
  <c r="I294"/>
  <c r="K295"/>
  <c r="I295"/>
  <c r="K293"/>
  <c r="I293"/>
  <c r="K296"/>
  <c r="I296"/>
  <c r="K297"/>
  <c r="I297"/>
  <c r="K298"/>
  <c r="J298"/>
  <c r="I298"/>
  <c r="I299"/>
  <c r="L299" s="1"/>
  <c r="I300"/>
  <c r="J301"/>
  <c r="I301"/>
  <c r="I302"/>
  <c r="L302" s="1"/>
  <c r="I304"/>
  <c r="I305"/>
  <c r="L305" s="1"/>
  <c r="I303"/>
  <c r="L303" s="1"/>
  <c r="C317"/>
  <c r="E317" s="1"/>
  <c r="F317" s="1"/>
  <c r="I312"/>
  <c r="J311"/>
  <c r="I311"/>
  <c r="I310"/>
  <c r="L310" s="1"/>
  <c r="I309"/>
  <c r="L309" s="1"/>
  <c r="I308"/>
  <c r="L308" s="1"/>
  <c r="L73" l="1"/>
  <c r="L126"/>
  <c r="L173"/>
  <c r="L216"/>
  <c r="L287"/>
  <c r="L281"/>
  <c r="L277"/>
  <c r="L264"/>
  <c r="L272"/>
  <c r="L265"/>
  <c r="L280"/>
  <c r="L275"/>
  <c r="L276"/>
  <c r="L282"/>
  <c r="L283"/>
  <c r="L284"/>
  <c r="L286"/>
  <c r="L296"/>
  <c r="L285"/>
  <c r="L290"/>
  <c r="L288"/>
  <c r="L289"/>
  <c r="L291"/>
  <c r="L292"/>
  <c r="L294"/>
  <c r="L295"/>
  <c r="L293"/>
  <c r="L297"/>
  <c r="L298"/>
  <c r="L300"/>
  <c r="L301"/>
  <c r="L312"/>
  <c r="L311"/>
  <c r="I306"/>
  <c r="L306" s="1"/>
  <c r="I307"/>
  <c r="L266" l="1"/>
  <c r="I314"/>
  <c r="L307"/>
  <c r="L314" s="1"/>
  <c r="J321"/>
  <c r="I321"/>
  <c r="J320"/>
  <c r="I320"/>
  <c r="L321" l="1"/>
  <c r="L320"/>
  <c r="J322"/>
  <c r="K322"/>
  <c r="I322"/>
  <c r="K323"/>
  <c r="I323"/>
  <c r="K325"/>
  <c r="J325"/>
  <c r="I325"/>
  <c r="J324"/>
  <c r="I324"/>
  <c r="L322" l="1"/>
  <c r="L323"/>
  <c r="L325"/>
  <c r="L324"/>
  <c r="J326"/>
  <c r="I326"/>
  <c r="I327"/>
  <c r="J327"/>
  <c r="I328"/>
  <c r="J329"/>
  <c r="I329"/>
  <c r="J331"/>
  <c r="I331"/>
  <c r="K330"/>
  <c r="J330"/>
  <c r="I330"/>
  <c r="I332"/>
  <c r="L332" s="1"/>
  <c r="L327" l="1"/>
  <c r="L326"/>
  <c r="L328"/>
  <c r="L329"/>
  <c r="L331"/>
  <c r="L330"/>
  <c r="I333"/>
  <c r="L333" s="1"/>
  <c r="J334"/>
  <c r="I334"/>
  <c r="J335"/>
  <c r="I335"/>
  <c r="L334" l="1"/>
  <c r="L335"/>
  <c r="I338"/>
  <c r="J339"/>
  <c r="I337"/>
  <c r="I339"/>
  <c r="I340"/>
  <c r="L340" s="1"/>
  <c r="I341"/>
  <c r="J342"/>
  <c r="I342"/>
  <c r="K344"/>
  <c r="I344"/>
  <c r="K343"/>
  <c r="I343"/>
  <c r="L337" l="1"/>
  <c r="L344"/>
  <c r="L338"/>
  <c r="L339"/>
  <c r="L341"/>
  <c r="L342"/>
  <c r="L343"/>
  <c r="I346"/>
  <c r="J345"/>
  <c r="K345"/>
  <c r="I345"/>
  <c r="L346" l="1"/>
  <c r="L345"/>
  <c r="K347"/>
  <c r="I347"/>
  <c r="K348"/>
  <c r="I348"/>
  <c r="L348" l="1"/>
  <c r="L347"/>
  <c r="I351"/>
  <c r="J350"/>
  <c r="I350"/>
  <c r="K349"/>
  <c r="I349"/>
  <c r="L349" l="1"/>
  <c r="L351"/>
  <c r="L350"/>
  <c r="K352"/>
  <c r="I352"/>
  <c r="K353"/>
  <c r="J353"/>
  <c r="I353"/>
  <c r="J354"/>
  <c r="I354"/>
  <c r="L352" l="1"/>
  <c r="L353"/>
  <c r="L354"/>
  <c r="J356"/>
  <c r="K356"/>
  <c r="I356"/>
  <c r="K355"/>
  <c r="I355"/>
  <c r="L356" l="1"/>
  <c r="L355"/>
  <c r="I360"/>
  <c r="L360" s="1"/>
  <c r="K357"/>
  <c r="J357"/>
  <c r="I357"/>
  <c r="K358"/>
  <c r="J358"/>
  <c r="I358"/>
  <c r="J363"/>
  <c r="J362"/>
  <c r="J361"/>
  <c r="J359"/>
  <c r="I364"/>
  <c r="L364" s="1"/>
  <c r="I363"/>
  <c r="I362"/>
  <c r="I361"/>
  <c r="I359"/>
  <c r="L359" l="1"/>
  <c r="L362"/>
  <c r="L361"/>
  <c r="L363"/>
  <c r="L358"/>
  <c r="L357"/>
  <c r="K367"/>
  <c r="I367"/>
  <c r="K366"/>
  <c r="I366"/>
  <c r="K365"/>
  <c r="J365"/>
  <c r="I365"/>
  <c r="I368"/>
  <c r="L368" s="1"/>
  <c r="L366" l="1"/>
  <c r="L367"/>
  <c r="L365"/>
  <c r="I369"/>
  <c r="L369" s="1"/>
  <c r="K371"/>
  <c r="J371"/>
  <c r="I371"/>
  <c r="K370"/>
  <c r="J370"/>
  <c r="I370"/>
  <c r="L371" l="1"/>
  <c r="L370"/>
  <c r="I372"/>
  <c r="L372" s="1"/>
  <c r="I373"/>
  <c r="L373" s="1"/>
  <c r="I374"/>
  <c r="L374" s="1"/>
  <c r="C384" l="1"/>
  <c r="E384" s="1"/>
  <c r="F384" s="1"/>
  <c r="K378"/>
  <c r="I378"/>
  <c r="K377"/>
  <c r="J377"/>
  <c r="I377"/>
  <c r="K376"/>
  <c r="J376"/>
  <c r="I376"/>
  <c r="J375"/>
  <c r="I375"/>
  <c r="I380"/>
  <c r="I379"/>
  <c r="I381" l="1"/>
  <c r="L378"/>
  <c r="L377"/>
  <c r="L376"/>
  <c r="L375"/>
  <c r="L380"/>
  <c r="L379"/>
  <c r="K389"/>
  <c r="I389"/>
  <c r="I388"/>
  <c r="K388"/>
  <c r="K387"/>
  <c r="J387"/>
  <c r="I387"/>
  <c r="I393"/>
  <c r="K391"/>
  <c r="J391"/>
  <c r="I391"/>
  <c r="K390"/>
  <c r="J390"/>
  <c r="I390"/>
  <c r="J392"/>
  <c r="I392"/>
  <c r="L381" l="1"/>
  <c r="L389"/>
  <c r="L388"/>
  <c r="L387"/>
  <c r="L393"/>
  <c r="L391"/>
  <c r="L390"/>
  <c r="L392"/>
  <c r="J394"/>
  <c r="I394"/>
  <c r="K395"/>
  <c r="J395"/>
  <c r="I395"/>
  <c r="L394" l="1"/>
  <c r="L395"/>
  <c r="K398"/>
  <c r="I398"/>
  <c r="K399"/>
  <c r="I399"/>
  <c r="K396"/>
  <c r="J396"/>
  <c r="I396"/>
  <c r="J397"/>
  <c r="I397"/>
  <c r="L398" l="1"/>
  <c r="L399"/>
  <c r="L396"/>
  <c r="L397"/>
  <c r="I400"/>
  <c r="L400" s="1"/>
  <c r="I401"/>
  <c r="L401" s="1"/>
  <c r="I402"/>
  <c r="L402" s="1"/>
  <c r="J406" l="1"/>
  <c r="I406"/>
  <c r="J404"/>
  <c r="K404"/>
  <c r="I404"/>
  <c r="K405"/>
  <c r="I405"/>
  <c r="K403"/>
  <c r="J403"/>
  <c r="I403"/>
  <c r="L406" l="1"/>
  <c r="L405"/>
  <c r="L404"/>
  <c r="L403"/>
  <c r="J407"/>
  <c r="I407"/>
  <c r="I408"/>
  <c r="L408" s="1"/>
  <c r="I409"/>
  <c r="L407" l="1"/>
  <c r="L409"/>
  <c r="K410"/>
  <c r="I410"/>
  <c r="K411"/>
  <c r="I411"/>
  <c r="L411" l="1"/>
  <c r="L410"/>
  <c r="K412"/>
  <c r="I412"/>
  <c r="K413"/>
  <c r="I413"/>
  <c r="I414"/>
  <c r="L413" l="1"/>
  <c r="L412"/>
  <c r="K414"/>
  <c r="L414" s="1"/>
  <c r="K415"/>
  <c r="I415"/>
  <c r="K416"/>
  <c r="I416"/>
  <c r="L416" l="1"/>
  <c r="L415"/>
  <c r="K418"/>
  <c r="I418"/>
  <c r="K417"/>
  <c r="J417"/>
  <c r="I417"/>
  <c r="L418" l="1"/>
  <c r="L417"/>
  <c r="K422"/>
  <c r="I422"/>
  <c r="K421"/>
  <c r="I421"/>
  <c r="K419"/>
  <c r="J419"/>
  <c r="I419"/>
  <c r="K420"/>
  <c r="J420"/>
  <c r="I420"/>
  <c r="L420" l="1"/>
  <c r="L421"/>
  <c r="L419"/>
  <c r="L422"/>
  <c r="K423"/>
  <c r="J423"/>
  <c r="I423"/>
  <c r="J424"/>
  <c r="K424"/>
  <c r="I424"/>
  <c r="L423" l="1"/>
  <c r="L424"/>
  <c r="K425"/>
  <c r="I425"/>
  <c r="K426"/>
  <c r="I426"/>
  <c r="J427"/>
  <c r="I427"/>
  <c r="L426" l="1"/>
  <c r="L425"/>
  <c r="L427"/>
  <c r="I432"/>
  <c r="L432" s="1"/>
  <c r="I431"/>
  <c r="L431" s="1"/>
  <c r="I430"/>
  <c r="L430" s="1"/>
  <c r="I429"/>
  <c r="J428"/>
  <c r="I428"/>
  <c r="L429" l="1"/>
  <c r="L428"/>
  <c r="K433"/>
  <c r="J433"/>
  <c r="I433"/>
  <c r="J434"/>
  <c r="I434"/>
  <c r="L433" l="1"/>
  <c r="L434"/>
  <c r="J435"/>
  <c r="K435"/>
  <c r="I435"/>
  <c r="K436"/>
  <c r="I436"/>
  <c r="L435" l="1"/>
  <c r="L436"/>
  <c r="K437"/>
  <c r="I437"/>
  <c r="L437" l="1"/>
  <c r="K438"/>
  <c r="I438"/>
  <c r="K439"/>
  <c r="I439"/>
  <c r="L438" l="1"/>
  <c r="L439"/>
  <c r="K440"/>
  <c r="J440"/>
  <c r="I440"/>
  <c r="L440" l="1"/>
  <c r="K442"/>
  <c r="I442"/>
  <c r="K441"/>
  <c r="J441"/>
  <c r="I441"/>
  <c r="L442" l="1"/>
  <c r="L441"/>
  <c r="I443"/>
  <c r="I444"/>
  <c r="L444" s="1"/>
  <c r="L443" l="1"/>
  <c r="K445"/>
  <c r="J445"/>
  <c r="I445"/>
  <c r="C451"/>
  <c r="E451" s="1"/>
  <c r="F451" s="1"/>
  <c r="L445" l="1"/>
  <c r="L448" s="1"/>
  <c r="I453"/>
  <c r="I454"/>
  <c r="L453" l="1"/>
  <c r="L454"/>
  <c r="I457"/>
  <c r="J456"/>
  <c r="I456"/>
  <c r="K455"/>
  <c r="J455"/>
  <c r="I455"/>
  <c r="L457" l="1"/>
  <c r="L456"/>
  <c r="L455"/>
  <c r="K460"/>
  <c r="I460"/>
  <c r="K459"/>
  <c r="J459"/>
  <c r="I459"/>
  <c r="K458"/>
  <c r="J458"/>
  <c r="I458"/>
  <c r="L460" l="1"/>
  <c r="L459"/>
  <c r="L458"/>
  <c r="K461"/>
  <c r="J461"/>
  <c r="I461"/>
  <c r="I462"/>
  <c r="L462" s="1"/>
  <c r="L461" l="1"/>
  <c r="I467" l="1"/>
  <c r="L467" s="1"/>
  <c r="I466"/>
  <c r="L466" s="1"/>
  <c r="I465"/>
  <c r="L465" s="1"/>
  <c r="I464"/>
  <c r="L464" s="1"/>
  <c r="I463"/>
  <c r="L463" l="1"/>
  <c r="K468"/>
  <c r="J468"/>
  <c r="I468"/>
  <c r="J469"/>
  <c r="I469"/>
  <c r="K470"/>
  <c r="I470"/>
  <c r="K471"/>
  <c r="I471"/>
  <c r="K472"/>
  <c r="I472"/>
  <c r="K473"/>
  <c r="I473"/>
  <c r="K474"/>
  <c r="J474"/>
  <c r="I474"/>
  <c r="K475"/>
  <c r="I475"/>
  <c r="J476"/>
  <c r="I476"/>
  <c r="J477"/>
  <c r="I477"/>
  <c r="D37" i="3"/>
  <c r="D14"/>
  <c r="C505" i="5"/>
  <c r="E505" s="1"/>
  <c r="F505" s="1"/>
  <c r="K478"/>
  <c r="I478"/>
  <c r="K479"/>
  <c r="I479"/>
  <c r="J481"/>
  <c r="I481"/>
  <c r="K480"/>
  <c r="J480"/>
  <c r="I480"/>
  <c r="J482"/>
  <c r="K482"/>
  <c r="I482"/>
  <c r="K483"/>
  <c r="I483"/>
  <c r="K484"/>
  <c r="I484"/>
  <c r="J485"/>
  <c r="K485"/>
  <c r="I485"/>
  <c r="K486"/>
  <c r="I486"/>
  <c r="K487"/>
  <c r="I487"/>
  <c r="K491"/>
  <c r="I491"/>
  <c r="K488"/>
  <c r="J488"/>
  <c r="I488"/>
  <c r="K490"/>
  <c r="I490"/>
  <c r="K489"/>
  <c r="J489"/>
  <c r="I489"/>
  <c r="I492"/>
  <c r="L492" s="1"/>
  <c r="I493"/>
  <c r="L493" s="1"/>
  <c r="I494"/>
  <c r="L494" s="1"/>
  <c r="I495"/>
  <c r="L495" s="1"/>
  <c r="I496"/>
  <c r="L468" l="1"/>
  <c r="L469"/>
  <c r="L471"/>
  <c r="L470"/>
  <c r="L474"/>
  <c r="L472"/>
  <c r="L473"/>
  <c r="L475"/>
  <c r="L476"/>
  <c r="L477"/>
  <c r="L486"/>
  <c r="L478"/>
  <c r="L479"/>
  <c r="L481"/>
  <c r="L480"/>
  <c r="L482"/>
  <c r="L483"/>
  <c r="L484"/>
  <c r="L485"/>
  <c r="L487"/>
  <c r="L491"/>
  <c r="L488"/>
  <c r="L490"/>
  <c r="L489"/>
  <c r="L496"/>
  <c r="K500"/>
  <c r="I500"/>
  <c r="J497"/>
  <c r="I497"/>
  <c r="K499"/>
  <c r="J499"/>
  <c r="I499"/>
  <c r="J498"/>
  <c r="K498"/>
  <c r="I498"/>
  <c r="K508"/>
  <c r="I508"/>
  <c r="K509"/>
  <c r="I509"/>
  <c r="K510"/>
  <c r="I510"/>
  <c r="J511"/>
  <c r="K511"/>
  <c r="I511"/>
  <c r="K512"/>
  <c r="I512"/>
  <c r="K513"/>
  <c r="I513"/>
  <c r="K515"/>
  <c r="J515"/>
  <c r="I515"/>
  <c r="J514"/>
  <c r="K514"/>
  <c r="I514"/>
  <c r="I553"/>
  <c r="K553"/>
  <c r="K516"/>
  <c r="I516"/>
  <c r="I517"/>
  <c r="I518"/>
  <c r="K518"/>
  <c r="K517"/>
  <c r="K519"/>
  <c r="J519"/>
  <c r="I519"/>
  <c r="K520"/>
  <c r="J520"/>
  <c r="I520"/>
  <c r="I521"/>
  <c r="L521" s="1"/>
  <c r="I522"/>
  <c r="L522" s="1"/>
  <c r="I523"/>
  <c r="L523" s="1"/>
  <c r="I524"/>
  <c r="J525"/>
  <c r="I525"/>
  <c r="K526"/>
  <c r="J526"/>
  <c r="I526"/>
  <c r="I527"/>
  <c r="J528"/>
  <c r="I528"/>
  <c r="J530"/>
  <c r="K530"/>
  <c r="I530"/>
  <c r="K531"/>
  <c r="I531"/>
  <c r="K529"/>
  <c r="J529"/>
  <c r="I529"/>
  <c r="I532"/>
  <c r="L532" s="1"/>
  <c r="I533"/>
  <c r="I536"/>
  <c r="I535"/>
  <c r="L535" s="1"/>
  <c r="J534"/>
  <c r="I534"/>
  <c r="J537"/>
  <c r="K537"/>
  <c r="I537"/>
  <c r="K538"/>
  <c r="I538"/>
  <c r="K539"/>
  <c r="J539"/>
  <c r="I539"/>
  <c r="J540"/>
  <c r="I540"/>
  <c r="K541"/>
  <c r="I541"/>
  <c r="K542"/>
  <c r="I542"/>
  <c r="K543"/>
  <c r="I543"/>
  <c r="K544"/>
  <c r="I544"/>
  <c r="I502" l="1"/>
  <c r="L500"/>
  <c r="L553"/>
  <c r="L512"/>
  <c r="L499"/>
  <c r="L497"/>
  <c r="L498"/>
  <c r="L518"/>
  <c r="L516"/>
  <c r="L508"/>
  <c r="L509"/>
  <c r="L515"/>
  <c r="L510"/>
  <c r="L511"/>
  <c r="L513"/>
  <c r="L514"/>
  <c r="L517"/>
  <c r="L519"/>
  <c r="L520"/>
  <c r="L524"/>
  <c r="L525"/>
  <c r="L526"/>
  <c r="L527"/>
  <c r="L528"/>
  <c r="L530"/>
  <c r="L531"/>
  <c r="L529"/>
  <c r="L533"/>
  <c r="L544"/>
  <c r="L543"/>
  <c r="L541"/>
  <c r="L536"/>
  <c r="L534"/>
  <c r="L537"/>
  <c r="L538"/>
  <c r="L539"/>
  <c r="L540"/>
  <c r="L542"/>
  <c r="K545"/>
  <c r="I545"/>
  <c r="K546"/>
  <c r="I546"/>
  <c r="K547"/>
  <c r="I547"/>
  <c r="K548"/>
  <c r="I548"/>
  <c r="D36" i="3"/>
  <c r="D13"/>
  <c r="K549" i="5"/>
  <c r="I549"/>
  <c r="J550"/>
  <c r="K550"/>
  <c r="I550"/>
  <c r="K552"/>
  <c r="I552"/>
  <c r="K551"/>
  <c r="I551"/>
  <c r="K560"/>
  <c r="J560"/>
  <c r="I560"/>
  <c r="K561"/>
  <c r="J561"/>
  <c r="I561"/>
  <c r="C557"/>
  <c r="K564"/>
  <c r="I564"/>
  <c r="K563"/>
  <c r="I563"/>
  <c r="K562"/>
  <c r="J562"/>
  <c r="I562"/>
  <c r="K567"/>
  <c r="I567"/>
  <c r="K565"/>
  <c r="J565"/>
  <c r="I565"/>
  <c r="K566"/>
  <c r="J566"/>
  <c r="I566"/>
  <c r="J568"/>
  <c r="K568"/>
  <c r="I568"/>
  <c r="K569"/>
  <c r="I569"/>
  <c r="K570"/>
  <c r="I570"/>
  <c r="K573"/>
  <c r="I573"/>
  <c r="K572"/>
  <c r="I572"/>
  <c r="K571"/>
  <c r="J571"/>
  <c r="I571"/>
  <c r="I574"/>
  <c r="J574"/>
  <c r="I575"/>
  <c r="L575" s="1"/>
  <c r="I576"/>
  <c r="L576" s="1"/>
  <c r="I554" l="1"/>
  <c r="L502"/>
  <c r="L552"/>
  <c r="L548"/>
  <c r="L547"/>
  <c r="L546"/>
  <c r="L545"/>
  <c r="L549"/>
  <c r="E557"/>
  <c r="F557" s="1"/>
  <c r="L550"/>
  <c r="L551"/>
  <c r="L560"/>
  <c r="L574"/>
  <c r="L561"/>
  <c r="L573"/>
  <c r="L564"/>
  <c r="L563"/>
  <c r="L562"/>
  <c r="L567"/>
  <c r="L565"/>
  <c r="L566"/>
  <c r="L568"/>
  <c r="L569"/>
  <c r="L570"/>
  <c r="L572"/>
  <c r="L571"/>
  <c r="I577"/>
  <c r="I578"/>
  <c r="J579"/>
  <c r="I581"/>
  <c r="L581" s="1"/>
  <c r="I579"/>
  <c r="J580"/>
  <c r="I580"/>
  <c r="I582"/>
  <c r="L582" s="1"/>
  <c r="I583"/>
  <c r="J584"/>
  <c r="I584"/>
  <c r="D33" i="3"/>
  <c r="D35"/>
  <c r="D34"/>
  <c r="L554" i="5" l="1"/>
  <c r="L577"/>
  <c r="L578"/>
  <c r="L579"/>
  <c r="L580"/>
  <c r="L583"/>
  <c r="L584"/>
  <c r="I585"/>
  <c r="L585" s="1"/>
  <c r="I586"/>
  <c r="L586" s="1"/>
  <c r="I587"/>
  <c r="K588"/>
  <c r="J588"/>
  <c r="I588"/>
  <c r="K589"/>
  <c r="J589"/>
  <c r="I589"/>
  <c r="K591"/>
  <c r="I590"/>
  <c r="J591"/>
  <c r="I591"/>
  <c r="J592"/>
  <c r="I592"/>
  <c r="I593"/>
  <c r="L593" s="1"/>
  <c r="I594"/>
  <c r="J595"/>
  <c r="I595"/>
  <c r="I598"/>
  <c r="J596"/>
  <c r="I596"/>
  <c r="J597"/>
  <c r="I597"/>
  <c r="J599"/>
  <c r="K600"/>
  <c r="I600"/>
  <c r="K599"/>
  <c r="I599"/>
  <c r="K604"/>
  <c r="I604"/>
  <c r="I605"/>
  <c r="K605"/>
  <c r="K603"/>
  <c r="I603"/>
  <c r="K602"/>
  <c r="I602"/>
  <c r="K601"/>
  <c r="I601"/>
  <c r="K606"/>
  <c r="I606"/>
  <c r="K607"/>
  <c r="J607"/>
  <c r="I607"/>
  <c r="D12" i="3"/>
  <c r="D11"/>
  <c r="D10"/>
  <c r="L587" i="5" l="1"/>
  <c r="L595"/>
  <c r="L588"/>
  <c r="L589"/>
  <c r="L590"/>
  <c r="L591"/>
  <c r="L592"/>
  <c r="L594"/>
  <c r="L601"/>
  <c r="L602"/>
  <c r="L603"/>
  <c r="L605"/>
  <c r="L604"/>
  <c r="L600"/>
  <c r="L598"/>
  <c r="L596"/>
  <c r="L597"/>
  <c r="L599"/>
  <c r="L606"/>
  <c r="L607"/>
  <c r="K610"/>
  <c r="J610"/>
  <c r="I610"/>
  <c r="K609"/>
  <c r="J609"/>
  <c r="I609"/>
  <c r="K608"/>
  <c r="J608"/>
  <c r="I608"/>
  <c r="K615"/>
  <c r="J615"/>
  <c r="I615"/>
  <c r="K617"/>
  <c r="J617"/>
  <c r="I617"/>
  <c r="K616"/>
  <c r="J616"/>
  <c r="I616"/>
  <c r="D3" i="3"/>
  <c r="J619" i="5"/>
  <c r="I619"/>
  <c r="K618"/>
  <c r="J618"/>
  <c r="I618"/>
  <c r="K622"/>
  <c r="I622"/>
  <c r="J620"/>
  <c r="I620"/>
  <c r="K621"/>
  <c r="I621"/>
  <c r="J623"/>
  <c r="K623"/>
  <c r="I623"/>
  <c r="K624"/>
  <c r="I624"/>
  <c r="I626"/>
  <c r="L626" s="1"/>
  <c r="K625"/>
  <c r="J625"/>
  <c r="I625"/>
  <c r="J627"/>
  <c r="K627"/>
  <c r="I627"/>
  <c r="I628"/>
  <c r="L628" s="1"/>
  <c r="K630"/>
  <c r="J630"/>
  <c r="I630"/>
  <c r="K629"/>
  <c r="J629"/>
  <c r="I629"/>
  <c r="K632"/>
  <c r="J632"/>
  <c r="I632"/>
  <c r="K631"/>
  <c r="J631"/>
  <c r="I631"/>
  <c r="K637"/>
  <c r="I637"/>
  <c r="K636"/>
  <c r="I636"/>
  <c r="K633"/>
  <c r="J633"/>
  <c r="I633"/>
  <c r="K634"/>
  <c r="J634"/>
  <c r="I634"/>
  <c r="K635"/>
  <c r="J635"/>
  <c r="I635"/>
  <c r="K638"/>
  <c r="J638"/>
  <c r="I638"/>
  <c r="K639"/>
  <c r="J639"/>
  <c r="I639"/>
  <c r="K640"/>
  <c r="I640"/>
  <c r="K643"/>
  <c r="I643"/>
  <c r="K642"/>
  <c r="I642"/>
  <c r="J641"/>
  <c r="K641"/>
  <c r="I641"/>
  <c r="K644"/>
  <c r="I644"/>
  <c r="K645"/>
  <c r="I645"/>
  <c r="K647"/>
  <c r="I647"/>
  <c r="K646"/>
  <c r="I646"/>
  <c r="K650"/>
  <c r="J650"/>
  <c r="I650"/>
  <c r="K649"/>
  <c r="J649"/>
  <c r="I649"/>
  <c r="K648"/>
  <c r="J648"/>
  <c r="I648"/>
  <c r="I611" l="1"/>
  <c r="L619"/>
  <c r="L608"/>
  <c r="L610"/>
  <c r="L609"/>
  <c r="L640"/>
  <c r="L621"/>
  <c r="L616"/>
  <c r="L615"/>
  <c r="L617"/>
  <c r="L622"/>
  <c r="L618"/>
  <c r="L624"/>
  <c r="L620"/>
  <c r="L623"/>
  <c r="L625"/>
  <c r="L637"/>
  <c r="L629"/>
  <c r="L627"/>
  <c r="L630"/>
  <c r="L639"/>
  <c r="L632"/>
  <c r="L631"/>
  <c r="L647"/>
  <c r="L645"/>
  <c r="L636"/>
  <c r="L633"/>
  <c r="L634"/>
  <c r="L635"/>
  <c r="L644"/>
  <c r="L638"/>
  <c r="L643"/>
  <c r="L642"/>
  <c r="L641"/>
  <c r="L646"/>
  <c r="L650"/>
  <c r="L649"/>
  <c r="L648"/>
  <c r="K654"/>
  <c r="I654"/>
  <c r="K651"/>
  <c r="J651"/>
  <c r="I651"/>
  <c r="K652"/>
  <c r="J652"/>
  <c r="I652"/>
  <c r="K653"/>
  <c r="J653"/>
  <c r="I653"/>
  <c r="I655"/>
  <c r="L655" s="1"/>
  <c r="I656"/>
  <c r="L656" s="1"/>
  <c r="K658"/>
  <c r="I658"/>
  <c r="K657"/>
  <c r="J657"/>
  <c r="I657"/>
  <c r="K661"/>
  <c r="I661"/>
  <c r="K659"/>
  <c r="J659"/>
  <c r="I659"/>
  <c r="K660"/>
  <c r="J660"/>
  <c r="I660"/>
  <c r="J663"/>
  <c r="K663"/>
  <c r="I663"/>
  <c r="K665"/>
  <c r="I665"/>
  <c r="K664"/>
  <c r="J664"/>
  <c r="I664"/>
  <c r="K662"/>
  <c r="J662"/>
  <c r="I662"/>
  <c r="K720"/>
  <c r="K719"/>
  <c r="K705"/>
  <c r="K704"/>
  <c r="K701"/>
  <c r="K699"/>
  <c r="J722"/>
  <c r="J720"/>
  <c r="J719"/>
  <c r="J705"/>
  <c r="J704"/>
  <c r="J701"/>
  <c r="J700"/>
  <c r="J699"/>
  <c r="I696"/>
  <c r="I697"/>
  <c r="I698"/>
  <c r="L698" s="1"/>
  <c r="I699"/>
  <c r="I700"/>
  <c r="I701"/>
  <c r="I702"/>
  <c r="L702" s="1"/>
  <c r="I703"/>
  <c r="L703" s="1"/>
  <c r="I704"/>
  <c r="I705"/>
  <c r="I706"/>
  <c r="L706" s="1"/>
  <c r="I707"/>
  <c r="L707" s="1"/>
  <c r="I708"/>
  <c r="L708" s="1"/>
  <c r="I709"/>
  <c r="L709" s="1"/>
  <c r="I710"/>
  <c r="L710" s="1"/>
  <c r="I711"/>
  <c r="L711" s="1"/>
  <c r="I712"/>
  <c r="L712" s="1"/>
  <c r="I713"/>
  <c r="L713" s="1"/>
  <c r="I714"/>
  <c r="L714" s="1"/>
  <c r="I715"/>
  <c r="L715" s="1"/>
  <c r="I716"/>
  <c r="L716" s="1"/>
  <c r="I717"/>
  <c r="L717" s="1"/>
  <c r="I718"/>
  <c r="L718" s="1"/>
  <c r="I719"/>
  <c r="I720"/>
  <c r="I721"/>
  <c r="L721" s="1"/>
  <c r="I722"/>
  <c r="L722" s="1"/>
  <c r="I767"/>
  <c r="L767" s="1"/>
  <c r="I766"/>
  <c r="M736" s="1"/>
  <c r="I765"/>
  <c r="L765" s="1"/>
  <c r="K764"/>
  <c r="J764"/>
  <c r="I764"/>
  <c r="I763"/>
  <c r="L763" s="1"/>
  <c r="I762"/>
  <c r="M732" s="1"/>
  <c r="I761"/>
  <c r="L761" s="1"/>
  <c r="I760"/>
  <c r="M730" s="1"/>
  <c r="I759"/>
  <c r="L759" s="1"/>
  <c r="K758"/>
  <c r="J758"/>
  <c r="I758"/>
  <c r="I757"/>
  <c r="L757" s="1"/>
  <c r="I756"/>
  <c r="M726" s="1"/>
  <c r="I755"/>
  <c r="L755" s="1"/>
  <c r="I754"/>
  <c r="M724" s="1"/>
  <c r="K753"/>
  <c r="J753"/>
  <c r="I753"/>
  <c r="I752"/>
  <c r="M722" s="1"/>
  <c r="J751"/>
  <c r="I751"/>
  <c r="K750"/>
  <c r="J750"/>
  <c r="I750"/>
  <c r="I749"/>
  <c r="M719" s="1"/>
  <c r="I748"/>
  <c r="L748" s="1"/>
  <c r="K747"/>
  <c r="J747"/>
  <c r="I747"/>
  <c r="I746"/>
  <c r="L746" s="1"/>
  <c r="K745"/>
  <c r="J745"/>
  <c r="I745"/>
  <c r="I744"/>
  <c r="L744" s="1"/>
  <c r="I743"/>
  <c r="M713" s="1"/>
  <c r="I742"/>
  <c r="J741"/>
  <c r="I741"/>
  <c r="I740"/>
  <c r="M710" s="1"/>
  <c r="I739"/>
  <c r="L739" s="1"/>
  <c r="J738"/>
  <c r="I738"/>
  <c r="I737"/>
  <c r="M707" s="1"/>
  <c r="I736"/>
  <c r="L736" s="1"/>
  <c r="I735"/>
  <c r="M705" s="1"/>
  <c r="K734"/>
  <c r="J734"/>
  <c r="I734"/>
  <c r="I733"/>
  <c r="M703" s="1"/>
  <c r="I732"/>
  <c r="L732" s="1"/>
  <c r="I731"/>
  <c r="M701" s="1"/>
  <c r="I730"/>
  <c r="L730" s="1"/>
  <c r="K729"/>
  <c r="J729"/>
  <c r="I729"/>
  <c r="K700"/>
  <c r="I669"/>
  <c r="L669" s="1"/>
  <c r="I668"/>
  <c r="L668" s="1"/>
  <c r="I667"/>
  <c r="L667" s="1"/>
  <c r="J666"/>
  <c r="I666"/>
  <c r="K675"/>
  <c r="I675"/>
  <c r="K678"/>
  <c r="K679"/>
  <c r="K680"/>
  <c r="K681"/>
  <c r="K682"/>
  <c r="K683"/>
  <c r="K685"/>
  <c r="K686"/>
  <c r="K687"/>
  <c r="K688"/>
  <c r="K689"/>
  <c r="K690"/>
  <c r="K692"/>
  <c r="K693"/>
  <c r="K694"/>
  <c r="K695"/>
  <c r="K696"/>
  <c r="K697"/>
  <c r="K674"/>
  <c r="J676"/>
  <c r="J677"/>
  <c r="J678"/>
  <c r="J679"/>
  <c r="J680"/>
  <c r="J681"/>
  <c r="J684"/>
  <c r="J685"/>
  <c r="J688"/>
  <c r="J689"/>
  <c r="J691"/>
  <c r="J693"/>
  <c r="J674"/>
  <c r="I676"/>
  <c r="I677"/>
  <c r="I678"/>
  <c r="I679"/>
  <c r="I680"/>
  <c r="I681"/>
  <c r="I682"/>
  <c r="L682" s="1"/>
  <c r="I683"/>
  <c r="L683" s="1"/>
  <c r="I684"/>
  <c r="I685"/>
  <c r="I686"/>
  <c r="I687"/>
  <c r="I688"/>
  <c r="I689"/>
  <c r="I690"/>
  <c r="I691"/>
  <c r="L691" s="1"/>
  <c r="I692"/>
  <c r="L692" s="1"/>
  <c r="I693"/>
  <c r="I694"/>
  <c r="L694" s="1"/>
  <c r="I695"/>
  <c r="L695" s="1"/>
  <c r="I674"/>
  <c r="L742" l="1"/>
  <c r="M712"/>
  <c r="L611"/>
  <c r="I769"/>
  <c r="I670"/>
  <c r="L674"/>
  <c r="L690"/>
  <c r="L688"/>
  <c r="L686"/>
  <c r="L684"/>
  <c r="L680"/>
  <c r="L678"/>
  <c r="L676"/>
  <c r="L734"/>
  <c r="L665"/>
  <c r="L654"/>
  <c r="L651"/>
  <c r="L652"/>
  <c r="L653"/>
  <c r="L660"/>
  <c r="L661"/>
  <c r="L658"/>
  <c r="L657"/>
  <c r="L659"/>
  <c r="L745"/>
  <c r="L750"/>
  <c r="L753"/>
  <c r="L719"/>
  <c r="L693"/>
  <c r="L689"/>
  <c r="L687"/>
  <c r="L685"/>
  <c r="L681"/>
  <c r="L679"/>
  <c r="L677"/>
  <c r="L675"/>
  <c r="L666"/>
  <c r="M717"/>
  <c r="M728"/>
  <c r="M734"/>
  <c r="I724"/>
  <c r="L664"/>
  <c r="L663"/>
  <c r="L662"/>
  <c r="M699"/>
  <c r="L762"/>
  <c r="L696"/>
  <c r="M708"/>
  <c r="L740"/>
  <c r="L751"/>
  <c r="L697"/>
  <c r="L700"/>
  <c r="L699"/>
  <c r="L720"/>
  <c r="L705"/>
  <c r="L704"/>
  <c r="L701"/>
  <c r="L733"/>
  <c r="L737"/>
  <c r="M711"/>
  <c r="L743"/>
  <c r="M715"/>
  <c r="M721"/>
  <c r="L752"/>
  <c r="L756"/>
  <c r="L729"/>
  <c r="L731"/>
  <c r="L735"/>
  <c r="L747"/>
  <c r="L749"/>
  <c r="L754"/>
  <c r="L758"/>
  <c r="L760"/>
  <c r="L764"/>
  <c r="L766"/>
  <c r="M700"/>
  <c r="M702"/>
  <c r="M704"/>
  <c r="M706"/>
  <c r="L738"/>
  <c r="M709"/>
  <c r="L741"/>
  <c r="M714"/>
  <c r="M716"/>
  <c r="M718"/>
  <c r="M720"/>
  <c r="M723"/>
  <c r="M725"/>
  <c r="M727"/>
  <c r="M729"/>
  <c r="M731"/>
  <c r="M733"/>
  <c r="M735"/>
  <c r="M737"/>
  <c r="D8" i="3"/>
  <c r="I7" i="2"/>
  <c r="M7" s="1"/>
  <c r="I6"/>
  <c r="L6" s="1"/>
  <c r="K8"/>
  <c r="J8"/>
  <c r="I8"/>
  <c r="M8" s="1"/>
  <c r="I9"/>
  <c r="M9" s="1"/>
  <c r="I13"/>
  <c r="K12"/>
  <c r="J12"/>
  <c r="I12"/>
  <c r="K11"/>
  <c r="J11"/>
  <c r="I11"/>
  <c r="I10"/>
  <c r="I16"/>
  <c r="I15"/>
  <c r="M15" s="1"/>
  <c r="I14"/>
  <c r="L14" s="1"/>
  <c r="I18"/>
  <c r="J17"/>
  <c r="I17"/>
  <c r="I19"/>
  <c r="L19" s="1"/>
  <c r="I22"/>
  <c r="L22" s="1"/>
  <c r="I21"/>
  <c r="M21" s="1"/>
  <c r="I20"/>
  <c r="L20" s="1"/>
  <c r="I25"/>
  <c r="L25" s="1"/>
  <c r="I24"/>
  <c r="M24" s="1"/>
  <c r="I23"/>
  <c r="L23" s="1"/>
  <c r="L28"/>
  <c r="I28"/>
  <c r="M28" s="1"/>
  <c r="I27"/>
  <c r="M27" s="1"/>
  <c r="I26"/>
  <c r="L26" s="1"/>
  <c r="I30"/>
  <c r="L30" s="1"/>
  <c r="I29"/>
  <c r="M29" s="1"/>
  <c r="I32"/>
  <c r="L32" s="1"/>
  <c r="I31"/>
  <c r="M31" s="1"/>
  <c r="L35"/>
  <c r="I35"/>
  <c r="M35" s="1"/>
  <c r="I34"/>
  <c r="M34" s="1"/>
  <c r="I33"/>
  <c r="L33" s="1"/>
  <c r="I38"/>
  <c r="K37"/>
  <c r="J37"/>
  <c r="I37"/>
  <c r="I36"/>
  <c r="K41"/>
  <c r="J41"/>
  <c r="L41" s="1"/>
  <c r="I41"/>
  <c r="I40"/>
  <c r="I39"/>
  <c r="L43"/>
  <c r="I43"/>
  <c r="M43" s="1"/>
  <c r="I42"/>
  <c r="L42" s="1"/>
  <c r="K47"/>
  <c r="J47"/>
  <c r="I47"/>
  <c r="I46"/>
  <c r="M46" s="1"/>
  <c r="I45"/>
  <c r="M45" s="1"/>
  <c r="I44"/>
  <c r="M44" s="1"/>
  <c r="K49"/>
  <c r="J49"/>
  <c r="I49"/>
  <c r="I48"/>
  <c r="J51"/>
  <c r="I51"/>
  <c r="M51" s="1"/>
  <c r="I50"/>
  <c r="L50" s="1"/>
  <c r="K56"/>
  <c r="J56"/>
  <c r="I56"/>
  <c r="J54"/>
  <c r="I54"/>
  <c r="I53"/>
  <c r="I52"/>
  <c r="K57"/>
  <c r="J57"/>
  <c r="I57"/>
  <c r="I59"/>
  <c r="M59" s="1"/>
  <c r="I58"/>
  <c r="M58" s="1"/>
  <c r="I60"/>
  <c r="M60" s="1"/>
  <c r="I62"/>
  <c r="M62" s="1"/>
  <c r="I61"/>
  <c r="M61" s="1"/>
  <c r="I64"/>
  <c r="M64" s="1"/>
  <c r="I63"/>
  <c r="M63" s="1"/>
  <c r="I66"/>
  <c r="L66" s="1"/>
  <c r="I65"/>
  <c r="M65" s="1"/>
  <c r="I67"/>
  <c r="L67" s="1"/>
  <c r="I68"/>
  <c r="M68" s="1"/>
  <c r="I69"/>
  <c r="L69" s="1"/>
  <c r="I72"/>
  <c r="K71"/>
  <c r="J71"/>
  <c r="I71"/>
  <c r="I70"/>
  <c r="I74"/>
  <c r="M74" s="1"/>
  <c r="I73"/>
  <c r="L73" s="1"/>
  <c r="I75"/>
  <c r="M75" s="1"/>
  <c r="D7" i="3"/>
  <c r="I79" i="2"/>
  <c r="L79" s="1"/>
  <c r="I78"/>
  <c r="L78" s="1"/>
  <c r="I77"/>
  <c r="M77" s="1"/>
  <c r="I76"/>
  <c r="L76" s="1"/>
  <c r="I81"/>
  <c r="M81" s="1"/>
  <c r="I80"/>
  <c r="M80" s="1"/>
  <c r="K85"/>
  <c r="J85"/>
  <c r="I85"/>
  <c r="I84"/>
  <c r="M84" s="1"/>
  <c r="I83"/>
  <c r="M83" s="1"/>
  <c r="I82"/>
  <c r="L82" s="1"/>
  <c r="I87"/>
  <c r="L87" s="1"/>
  <c r="I86"/>
  <c r="L86" s="1"/>
  <c r="I88"/>
  <c r="L88" s="1"/>
  <c r="I89"/>
  <c r="M89" s="1"/>
  <c r="I91"/>
  <c r="L91" s="1"/>
  <c r="J92"/>
  <c r="I92"/>
  <c r="I95"/>
  <c r="K94"/>
  <c r="J94"/>
  <c r="I94"/>
  <c r="J93"/>
  <c r="I93"/>
  <c r="K98"/>
  <c r="J98"/>
  <c r="I98"/>
  <c r="I97"/>
  <c r="K96"/>
  <c r="J96"/>
  <c r="I96"/>
  <c r="I99"/>
  <c r="L99" s="1"/>
  <c r="J101"/>
  <c r="I101"/>
  <c r="I100"/>
  <c r="L100" s="1"/>
  <c r="J103"/>
  <c r="I103"/>
  <c r="I102"/>
  <c r="I105"/>
  <c r="L105" s="1"/>
  <c r="I104"/>
  <c r="M104" s="1"/>
  <c r="I108"/>
  <c r="L108" s="1"/>
  <c r="I107"/>
  <c r="M107" s="1"/>
  <c r="I106"/>
  <c r="L106" s="1"/>
  <c r="I110"/>
  <c r="K109"/>
  <c r="J109"/>
  <c r="I109"/>
  <c r="K112"/>
  <c r="J112"/>
  <c r="I112"/>
  <c r="I111"/>
  <c r="K114"/>
  <c r="J114"/>
  <c r="I114"/>
  <c r="I113"/>
  <c r="I116"/>
  <c r="L116" s="1"/>
  <c r="I115"/>
  <c r="M115" s="1"/>
  <c r="I119"/>
  <c r="L119" s="1"/>
  <c r="I118"/>
  <c r="M118" s="1"/>
  <c r="I117"/>
  <c r="L117" s="1"/>
  <c r="I122"/>
  <c r="M122" s="1"/>
  <c r="I121"/>
  <c r="M121" s="1"/>
  <c r="I120"/>
  <c r="L120" s="1"/>
  <c r="J123"/>
  <c r="I123"/>
  <c r="I124"/>
  <c r="L124" s="1"/>
  <c r="I126"/>
  <c r="M126" s="1"/>
  <c r="I125"/>
  <c r="M125" s="1"/>
  <c r="D9" i="3"/>
  <c r="J130" i="2"/>
  <c r="I130"/>
  <c r="K129"/>
  <c r="J129"/>
  <c r="I129"/>
  <c r="K128"/>
  <c r="J128"/>
  <c r="I128"/>
  <c r="I127"/>
  <c r="K131"/>
  <c r="J131"/>
  <c r="I131"/>
  <c r="I133"/>
  <c r="J132"/>
  <c r="I132"/>
  <c r="K135"/>
  <c r="J135"/>
  <c r="I135"/>
  <c r="K134"/>
  <c r="J134"/>
  <c r="I134"/>
  <c r="I158"/>
  <c r="M158" s="1"/>
  <c r="I160"/>
  <c r="M160" s="1"/>
  <c r="I159"/>
  <c r="M159" s="1"/>
  <c r="I155"/>
  <c r="I154"/>
  <c r="I153"/>
  <c r="I152"/>
  <c r="I151"/>
  <c r="I150"/>
  <c r="I149"/>
  <c r="I148"/>
  <c r="I147"/>
  <c r="I137"/>
  <c r="M137" s="1"/>
  <c r="I140"/>
  <c r="J139"/>
  <c r="I139"/>
  <c r="I138"/>
  <c r="I141"/>
  <c r="L141" s="1"/>
  <c r="I157"/>
  <c r="I156"/>
  <c r="K146"/>
  <c r="J146"/>
  <c r="I146"/>
  <c r="I145"/>
  <c r="I144"/>
  <c r="J143"/>
  <c r="I143"/>
  <c r="I142"/>
  <c r="K162"/>
  <c r="J162"/>
  <c r="I162"/>
  <c r="I161"/>
  <c r="D6" i="3"/>
  <c r="J165" i="2"/>
  <c r="I165"/>
  <c r="K164"/>
  <c r="J164"/>
  <c r="I164"/>
  <c r="I163"/>
  <c r="J167"/>
  <c r="I167"/>
  <c r="J166"/>
  <c r="I166"/>
  <c r="I168"/>
  <c r="M168" s="1"/>
  <c r="I170"/>
  <c r="M170" s="1"/>
  <c r="I169"/>
  <c r="M169" s="1"/>
  <c r="I172"/>
  <c r="M172" s="1"/>
  <c r="I171"/>
  <c r="M171" s="1"/>
  <c r="J177"/>
  <c r="I177"/>
  <c r="I176"/>
  <c r="M176" s="1"/>
  <c r="I175"/>
  <c r="L175" s="1"/>
  <c r="I174"/>
  <c r="M174" s="1"/>
  <c r="J179"/>
  <c r="I179"/>
  <c r="I178"/>
  <c r="J180"/>
  <c r="I180"/>
  <c r="I182"/>
  <c r="J181"/>
  <c r="I181"/>
  <c r="I185"/>
  <c r="M185" s="1"/>
  <c r="I184"/>
  <c r="L184" s="1"/>
  <c r="I183"/>
  <c r="L183" s="1"/>
  <c r="I186"/>
  <c r="K187"/>
  <c r="J187"/>
  <c r="I187"/>
  <c r="I190"/>
  <c r="J189"/>
  <c r="I189"/>
  <c r="I188"/>
  <c r="I191"/>
  <c r="M191" s="1"/>
  <c r="I192"/>
  <c r="M192" s="1"/>
  <c r="I193"/>
  <c r="M193" s="1"/>
  <c r="I195"/>
  <c r="L195" s="1"/>
  <c r="I194"/>
  <c r="M194" s="1"/>
  <c r="K197"/>
  <c r="J197"/>
  <c r="I197"/>
  <c r="I196"/>
  <c r="K198"/>
  <c r="J198"/>
  <c r="I198"/>
  <c r="J199"/>
  <c r="I199"/>
  <c r="I200"/>
  <c r="M200" s="1"/>
  <c r="I203"/>
  <c r="J202"/>
  <c r="I202"/>
  <c r="I201"/>
  <c r="D4" i="3"/>
  <c r="D5"/>
  <c r="I206" i="2"/>
  <c r="M206" s="1"/>
  <c r="I205"/>
  <c r="L205" s="1"/>
  <c r="I204"/>
  <c r="M204" s="1"/>
  <c r="I208"/>
  <c r="M208" s="1"/>
  <c r="I207"/>
  <c r="M207" s="1"/>
  <c r="I212"/>
  <c r="I211"/>
  <c r="I210"/>
  <c r="K209"/>
  <c r="J209"/>
  <c r="I209"/>
  <c r="J213"/>
  <c r="I213"/>
  <c r="I218"/>
  <c r="M218" s="1"/>
  <c r="I217"/>
  <c r="K216"/>
  <c r="J216"/>
  <c r="I216"/>
  <c r="I215"/>
  <c r="I214"/>
  <c r="I222"/>
  <c r="M222" s="1"/>
  <c r="I221"/>
  <c r="M221" s="1"/>
  <c r="I220"/>
  <c r="M220" s="1"/>
  <c r="I219"/>
  <c r="L219" s="1"/>
  <c r="I224"/>
  <c r="M224" s="1"/>
  <c r="I223"/>
  <c r="L223" s="1"/>
  <c r="I227"/>
  <c r="K226"/>
  <c r="J226"/>
  <c r="I226"/>
  <c r="I229"/>
  <c r="L229" s="1"/>
  <c r="I228"/>
  <c r="L228" s="1"/>
  <c r="J230"/>
  <c r="I230"/>
  <c r="M25" l="1"/>
  <c r="L31"/>
  <c r="L21"/>
  <c r="L9"/>
  <c r="L670" i="5"/>
  <c r="L724"/>
  <c r="L7" i="2"/>
  <c r="M6"/>
  <c r="L8"/>
  <c r="L10"/>
  <c r="L11"/>
  <c r="M11"/>
  <c r="M12"/>
  <c r="L12"/>
  <c r="L13"/>
  <c r="M10"/>
  <c r="M13"/>
  <c r="M16"/>
  <c r="L16"/>
  <c r="L15"/>
  <c r="M14"/>
  <c r="L17"/>
  <c r="L18"/>
  <c r="M17"/>
  <c r="M18"/>
  <c r="M19"/>
  <c r="M22"/>
  <c r="M20"/>
  <c r="L24"/>
  <c r="M23"/>
  <c r="L27"/>
  <c r="M26"/>
  <c r="M30"/>
  <c r="L29"/>
  <c r="M32"/>
  <c r="L34"/>
  <c r="M33"/>
  <c r="L36"/>
  <c r="L37"/>
  <c r="M38"/>
  <c r="L38"/>
  <c r="M37"/>
  <c r="M36"/>
  <c r="L39"/>
  <c r="L40"/>
  <c r="M41"/>
  <c r="M40"/>
  <c r="M39"/>
  <c r="M42"/>
  <c r="L56"/>
  <c r="M47"/>
  <c r="L47"/>
  <c r="L44"/>
  <c r="L46"/>
  <c r="L45"/>
  <c r="L48"/>
  <c r="L49"/>
  <c r="M49"/>
  <c r="M48"/>
  <c r="M86"/>
  <c r="M50"/>
  <c r="L51"/>
  <c r="M56"/>
  <c r="L52"/>
  <c r="L53"/>
  <c r="M53"/>
  <c r="M54"/>
  <c r="L54"/>
  <c r="M52"/>
  <c r="L57"/>
  <c r="L80"/>
  <c r="M66"/>
  <c r="M57"/>
  <c r="L58"/>
  <c r="L59"/>
  <c r="L60"/>
  <c r="L62"/>
  <c r="L61"/>
  <c r="L64"/>
  <c r="L63"/>
  <c r="L65"/>
  <c r="M67"/>
  <c r="L68"/>
  <c r="M79"/>
  <c r="M69"/>
  <c r="M91"/>
  <c r="L104"/>
  <c r="L103"/>
  <c r="L204"/>
  <c r="M99"/>
  <c r="L122"/>
  <c r="M105"/>
  <c r="L84"/>
  <c r="L70"/>
  <c r="M71"/>
  <c r="L71"/>
  <c r="M72"/>
  <c r="L72"/>
  <c r="M70"/>
  <c r="L74"/>
  <c r="M73"/>
  <c r="L75"/>
  <c r="M78"/>
  <c r="L77"/>
  <c r="M76"/>
  <c r="L81"/>
  <c r="L85"/>
  <c r="M85"/>
  <c r="L83"/>
  <c r="M82"/>
  <c r="M87"/>
  <c r="M88"/>
  <c r="L89"/>
  <c r="L92"/>
  <c r="M92"/>
  <c r="L93"/>
  <c r="M94"/>
  <c r="L94"/>
  <c r="L95"/>
  <c r="M93"/>
  <c r="M95"/>
  <c r="M96"/>
  <c r="L96"/>
  <c r="L97"/>
  <c r="L98"/>
  <c r="M98"/>
  <c r="M97"/>
  <c r="L101"/>
  <c r="M100"/>
  <c r="M101"/>
  <c r="M124"/>
  <c r="L107"/>
  <c r="M102"/>
  <c r="L102"/>
  <c r="M103"/>
  <c r="M108"/>
  <c r="M106"/>
  <c r="M109"/>
  <c r="L109"/>
  <c r="L110"/>
  <c r="M110"/>
  <c r="M131"/>
  <c r="M128"/>
  <c r="L126"/>
  <c r="L111"/>
  <c r="M111"/>
  <c r="L112"/>
  <c r="M112"/>
  <c r="L113"/>
  <c r="L114"/>
  <c r="M114"/>
  <c r="M113"/>
  <c r="L115"/>
  <c r="M116"/>
  <c r="L118"/>
  <c r="M119"/>
  <c r="M117"/>
  <c r="L121"/>
  <c r="M120"/>
  <c r="L123"/>
  <c r="M123"/>
  <c r="L125"/>
  <c r="M127"/>
  <c r="L128"/>
  <c r="L129"/>
  <c r="L130"/>
  <c r="L127"/>
  <c r="M130"/>
  <c r="M129"/>
  <c r="L131"/>
  <c r="L137"/>
  <c r="L160"/>
  <c r="M132"/>
  <c r="L132"/>
  <c r="M133"/>
  <c r="L133"/>
  <c r="L134"/>
  <c r="L135"/>
  <c r="M135"/>
  <c r="M134"/>
  <c r="L158"/>
  <c r="L159"/>
  <c r="M179"/>
  <c r="L222"/>
  <c r="M195"/>
  <c r="L191"/>
  <c r="M177"/>
  <c r="L153"/>
  <c r="L206"/>
  <c r="L199"/>
  <c r="L170"/>
  <c r="M151"/>
  <c r="M147"/>
  <c r="M148"/>
  <c r="L148"/>
  <c r="L149"/>
  <c r="L150"/>
  <c r="M152"/>
  <c r="L152"/>
  <c r="L154"/>
  <c r="L155"/>
  <c r="M155"/>
  <c r="L147"/>
  <c r="M150"/>
  <c r="L151"/>
  <c r="M154"/>
  <c r="M149"/>
  <c r="M153"/>
  <c r="L138"/>
  <c r="L139"/>
  <c r="L140"/>
  <c r="M138"/>
  <c r="M139"/>
  <c r="M140"/>
  <c r="M141"/>
  <c r="L142"/>
  <c r="L143"/>
  <c r="L144"/>
  <c r="M145"/>
  <c r="L145"/>
  <c r="L146"/>
  <c r="L156"/>
  <c r="L157"/>
  <c r="M144"/>
  <c r="M143"/>
  <c r="M156"/>
  <c r="M142"/>
  <c r="M146"/>
  <c r="M157"/>
  <c r="L177"/>
  <c r="L207"/>
  <c r="M184"/>
  <c r="L174"/>
  <c r="L161"/>
  <c r="L162"/>
  <c r="M162"/>
  <c r="M161"/>
  <c r="L163"/>
  <c r="L164"/>
  <c r="L165"/>
  <c r="M165"/>
  <c r="M164"/>
  <c r="M163"/>
  <c r="M166"/>
  <c r="L167"/>
  <c r="M167"/>
  <c r="L166"/>
  <c r="L168"/>
  <c r="L169"/>
  <c r="L172"/>
  <c r="L171"/>
  <c r="L176"/>
  <c r="M175"/>
  <c r="L178"/>
  <c r="M178"/>
  <c r="L179"/>
  <c r="L180"/>
  <c r="M180"/>
  <c r="L181"/>
  <c r="M181"/>
  <c r="M182"/>
  <c r="L182"/>
  <c r="M187"/>
  <c r="L208"/>
  <c r="L194"/>
  <c r="L185"/>
  <c r="M183"/>
  <c r="L186"/>
  <c r="M186"/>
  <c r="L187"/>
  <c r="L188"/>
  <c r="L189"/>
  <c r="L190"/>
  <c r="M188"/>
  <c r="M189"/>
  <c r="M190"/>
  <c r="L192"/>
  <c r="L193"/>
  <c r="L196"/>
  <c r="M196"/>
  <c r="L197"/>
  <c r="M197"/>
  <c r="L198"/>
  <c r="M198"/>
  <c r="L200"/>
  <c r="M199"/>
  <c r="M201"/>
  <c r="L201"/>
  <c r="M202"/>
  <c r="L202"/>
  <c r="M203"/>
  <c r="L203"/>
  <c r="M205"/>
  <c r="L212"/>
  <c r="M212"/>
  <c r="L209"/>
  <c r="M210"/>
  <c r="L210"/>
  <c r="L211"/>
  <c r="M209"/>
  <c r="M211"/>
  <c r="L213"/>
  <c r="M213"/>
  <c r="L218"/>
  <c r="L214"/>
  <c r="L215"/>
  <c r="L216"/>
  <c r="M217"/>
  <c r="L217"/>
  <c r="M216"/>
  <c r="M215"/>
  <c r="M214"/>
  <c r="L220"/>
  <c r="L221"/>
  <c r="M219"/>
  <c r="L224"/>
  <c r="M223"/>
  <c r="L226"/>
  <c r="M227"/>
  <c r="L227"/>
  <c r="M226"/>
  <c r="M228"/>
  <c r="M229"/>
  <c r="L230"/>
  <c r="M230"/>
  <c r="I232"/>
  <c r="K231"/>
  <c r="J231"/>
  <c r="I231"/>
  <c r="K235"/>
  <c r="J235"/>
  <c r="I235"/>
  <c r="I234"/>
  <c r="I233"/>
  <c r="J239"/>
  <c r="I239"/>
  <c r="K238"/>
  <c r="J238"/>
  <c r="I238"/>
  <c r="K237"/>
  <c r="J237"/>
  <c r="I237"/>
  <c r="K236"/>
  <c r="J236"/>
  <c r="I236"/>
  <c r="I240"/>
  <c r="M240" s="1"/>
  <c r="J242"/>
  <c r="I242"/>
  <c r="I241"/>
  <c r="I245"/>
  <c r="I244"/>
  <c r="J243"/>
  <c r="I243"/>
  <c r="I248"/>
  <c r="K247"/>
  <c r="J247"/>
  <c r="I247"/>
  <c r="K246"/>
  <c r="J246"/>
  <c r="I246"/>
  <c r="K250"/>
  <c r="J250"/>
  <c r="I250"/>
  <c r="I249"/>
  <c r="I252"/>
  <c r="M252" s="1"/>
  <c r="I251"/>
  <c r="M251" s="1"/>
  <c r="I254"/>
  <c r="M254" s="1"/>
  <c r="I253"/>
  <c r="L253" s="1"/>
  <c r="I258"/>
  <c r="I257"/>
  <c r="J256"/>
  <c r="I256"/>
  <c r="I255"/>
  <c r="K259"/>
  <c r="J259"/>
  <c r="I259"/>
  <c r="I260"/>
  <c r="M260" s="1"/>
  <c r="I262"/>
  <c r="M262" s="1"/>
  <c r="I261"/>
  <c r="L261" s="1"/>
  <c r="I263"/>
  <c r="J264"/>
  <c r="I264"/>
  <c r="I265"/>
  <c r="M265" s="1"/>
  <c r="K268"/>
  <c r="J268"/>
  <c r="I268"/>
  <c r="I267"/>
  <c r="I266"/>
  <c r="J273"/>
  <c r="I273"/>
  <c r="I272"/>
  <c r="M272" s="1"/>
  <c r="I271"/>
  <c r="M271" s="1"/>
  <c r="I270"/>
  <c r="M270" s="1"/>
  <c r="I274"/>
  <c r="I276"/>
  <c r="I275"/>
  <c r="I280"/>
  <c r="K279"/>
  <c r="J279"/>
  <c r="I279"/>
  <c r="I278"/>
  <c r="J277"/>
  <c r="I277"/>
  <c r="K283"/>
  <c r="J283"/>
  <c r="I283"/>
  <c r="I282"/>
  <c r="M282" s="1"/>
  <c r="I281"/>
  <c r="L281" s="1"/>
  <c r="I284"/>
  <c r="M284" s="1"/>
  <c r="I286"/>
  <c r="I285"/>
  <c r="L270" l="1"/>
  <c r="L252"/>
  <c r="L272"/>
  <c r="L268"/>
  <c r="L260"/>
  <c r="L231"/>
  <c r="L232"/>
  <c r="M232"/>
  <c r="M231"/>
  <c r="L233"/>
  <c r="L234"/>
  <c r="M235"/>
  <c r="L235"/>
  <c r="M234"/>
  <c r="M233"/>
  <c r="M239"/>
  <c r="L239"/>
  <c r="M236"/>
  <c r="L236"/>
  <c r="L237"/>
  <c r="L238"/>
  <c r="M238"/>
  <c r="M237"/>
  <c r="L256"/>
  <c r="L254"/>
  <c r="L240"/>
  <c r="L241"/>
  <c r="L242"/>
  <c r="M241"/>
  <c r="M242"/>
  <c r="M243"/>
  <c r="L243"/>
  <c r="M244"/>
  <c r="L244"/>
  <c r="L245"/>
  <c r="M245"/>
  <c r="L246"/>
  <c r="L247"/>
  <c r="M248"/>
  <c r="L248"/>
  <c r="M247"/>
  <c r="M246"/>
  <c r="L249"/>
  <c r="M250"/>
  <c r="M249"/>
  <c r="L250"/>
  <c r="L251"/>
  <c r="M253"/>
  <c r="L255"/>
  <c r="L257"/>
  <c r="L258"/>
  <c r="M255"/>
  <c r="M256"/>
  <c r="M257"/>
  <c r="M258"/>
  <c r="L259"/>
  <c r="M259"/>
  <c r="L262"/>
  <c r="M261"/>
  <c r="L263"/>
  <c r="M263"/>
  <c r="L264"/>
  <c r="M264"/>
  <c r="L265"/>
  <c r="M268"/>
  <c r="L266"/>
  <c r="M266"/>
  <c r="L267"/>
  <c r="M267"/>
  <c r="L273"/>
  <c r="M273"/>
  <c r="L271"/>
  <c r="L274"/>
  <c r="M274"/>
  <c r="L275"/>
  <c r="M275"/>
  <c r="L276"/>
  <c r="M276"/>
  <c r="M283"/>
  <c r="L277"/>
  <c r="L283"/>
  <c r="L278"/>
  <c r="L279"/>
  <c r="M279"/>
  <c r="M280"/>
  <c r="L280"/>
  <c r="M278"/>
  <c r="M277"/>
  <c r="L282"/>
  <c r="M281"/>
  <c r="L284"/>
  <c r="L285"/>
  <c r="L286"/>
  <c r="M285"/>
  <c r="M286"/>
  <c r="I289"/>
  <c r="M289" s="1"/>
  <c r="I288"/>
  <c r="J287"/>
  <c r="I287"/>
  <c r="I291"/>
  <c r="M291" s="1"/>
  <c r="I290"/>
  <c r="L290" s="1"/>
  <c r="I293"/>
  <c r="M293" s="1"/>
  <c r="I292"/>
  <c r="M292" s="1"/>
  <c r="I294"/>
  <c r="J295"/>
  <c r="I295"/>
  <c r="I296"/>
  <c r="M296" s="1"/>
  <c r="J299"/>
  <c r="I299"/>
  <c r="I298"/>
  <c r="L298" s="1"/>
  <c r="I297"/>
  <c r="I302"/>
  <c r="M302" s="1"/>
  <c r="I301"/>
  <c r="M301" s="1"/>
  <c r="I300"/>
  <c r="L300" s="1"/>
  <c r="I304"/>
  <c r="M304" s="1"/>
  <c r="I303"/>
  <c r="M303" s="1"/>
  <c r="I305"/>
  <c r="M305" s="1"/>
  <c r="I306"/>
  <c r="M306" s="1"/>
  <c r="I307"/>
  <c r="M307" s="1"/>
  <c r="I309"/>
  <c r="M309" s="1"/>
  <c r="I308"/>
  <c r="L308" s="1"/>
  <c r="I311"/>
  <c r="K310"/>
  <c r="J310"/>
  <c r="I310"/>
  <c r="J314"/>
  <c r="I314"/>
  <c r="I313"/>
  <c r="I312"/>
  <c r="I315"/>
  <c r="J317"/>
  <c r="I317"/>
  <c r="J316"/>
  <c r="I316"/>
  <c r="I319"/>
  <c r="L319" s="1"/>
  <c r="I320"/>
  <c r="M320" s="1"/>
  <c r="I322"/>
  <c r="I321"/>
  <c r="L321" s="1"/>
  <c r="K324"/>
  <c r="J324"/>
  <c r="I324"/>
  <c r="J323"/>
  <c r="I323"/>
  <c r="I325"/>
  <c r="M325" s="1"/>
  <c r="I329"/>
  <c r="I328"/>
  <c r="I327"/>
  <c r="L327" s="1"/>
  <c r="I326"/>
  <c r="J330"/>
  <c r="I330"/>
  <c r="K333"/>
  <c r="J333"/>
  <c r="I333"/>
  <c r="K332"/>
  <c r="J332"/>
  <c r="I332"/>
  <c r="I331"/>
  <c r="I336"/>
  <c r="I335"/>
  <c r="K334"/>
  <c r="J334"/>
  <c r="I334"/>
  <c r="K338"/>
  <c r="J338"/>
  <c r="I338"/>
  <c r="J337"/>
  <c r="I337"/>
  <c r="J341"/>
  <c r="I341"/>
  <c r="J340"/>
  <c r="I340"/>
  <c r="J339"/>
  <c r="I339"/>
  <c r="I343"/>
  <c r="J342"/>
  <c r="I342"/>
  <c r="K346"/>
  <c r="J346"/>
  <c r="I346"/>
  <c r="I345"/>
  <c r="I344"/>
  <c r="J347"/>
  <c r="I347"/>
  <c r="I348"/>
  <c r="M348" s="1"/>
  <c r="I350"/>
  <c r="L350" s="1"/>
  <c r="I349"/>
  <c r="K351"/>
  <c r="J351"/>
  <c r="I351"/>
  <c r="J353"/>
  <c r="I353"/>
  <c r="J352"/>
  <c r="I352"/>
  <c r="I356"/>
  <c r="K355"/>
  <c r="J355"/>
  <c r="I355"/>
  <c r="K354"/>
  <c r="J354"/>
  <c r="I354"/>
  <c r="J358"/>
  <c r="I358"/>
  <c r="J357"/>
  <c r="I357"/>
  <c r="I360"/>
  <c r="I359"/>
  <c r="J363"/>
  <c r="I363"/>
  <c r="I362"/>
  <c r="L362" s="1"/>
  <c r="J361"/>
  <c r="I361"/>
  <c r="K365"/>
  <c r="J365"/>
  <c r="I365"/>
  <c r="J368"/>
  <c r="I368"/>
  <c r="I366"/>
  <c r="L366" s="1"/>
  <c r="J367"/>
  <c r="I367"/>
  <c r="I370"/>
  <c r="M370" s="1"/>
  <c r="I369"/>
  <c r="L369" s="1"/>
  <c r="I371"/>
  <c r="M371" s="1"/>
  <c r="K372"/>
  <c r="J372"/>
  <c r="I372"/>
  <c r="K373"/>
  <c r="J373"/>
  <c r="I373"/>
  <c r="I374"/>
  <c r="M374" s="1"/>
  <c r="I375"/>
  <c r="M375" s="1"/>
  <c r="I378"/>
  <c r="L378" s="1"/>
  <c r="I377"/>
  <c r="M377" s="1"/>
  <c r="I376"/>
  <c r="L376" s="1"/>
  <c r="I380"/>
  <c r="M380" s="1"/>
  <c r="I379"/>
  <c r="L379" s="1"/>
  <c r="I383"/>
  <c r="M383" s="1"/>
  <c r="I382"/>
  <c r="L382" s="1"/>
  <c r="I381"/>
  <c r="L381" s="1"/>
  <c r="I385"/>
  <c r="M385" s="1"/>
  <c r="I384"/>
  <c r="L384" s="1"/>
  <c r="I386"/>
  <c r="M386" s="1"/>
  <c r="I389"/>
  <c r="M389" s="1"/>
  <c r="I388"/>
  <c r="I387"/>
  <c r="I391"/>
  <c r="J390"/>
  <c r="I390"/>
  <c r="J392"/>
  <c r="I392"/>
  <c r="I393"/>
  <c r="L393" s="1"/>
  <c r="I394"/>
  <c r="M394" s="1"/>
  <c r="I396"/>
  <c r="L396" s="1"/>
  <c r="J395"/>
  <c r="I395"/>
  <c r="I421"/>
  <c r="L421" s="1"/>
  <c r="I420"/>
  <c r="L420" s="1"/>
  <c r="K419"/>
  <c r="J419"/>
  <c r="I419"/>
  <c r="J418"/>
  <c r="I418"/>
  <c r="I417"/>
  <c r="M417" s="1"/>
  <c r="I416"/>
  <c r="L416" s="1"/>
  <c r="I415"/>
  <c r="L415" s="1"/>
  <c r="I414"/>
  <c r="L414" s="1"/>
  <c r="I413"/>
  <c r="M413" s="1"/>
  <c r="I412"/>
  <c r="L412" s="1"/>
  <c r="K404"/>
  <c r="J404"/>
  <c r="I404"/>
  <c r="I400"/>
  <c r="M400" s="1"/>
  <c r="I399"/>
  <c r="M399" s="1"/>
  <c r="I398"/>
  <c r="M398" s="1"/>
  <c r="I401"/>
  <c r="M401" s="1"/>
  <c r="I402"/>
  <c r="M402" s="1"/>
  <c r="I403"/>
  <c r="M403" s="1"/>
  <c r="K409"/>
  <c r="J409"/>
  <c r="I409"/>
  <c r="K408"/>
  <c r="J408"/>
  <c r="I408"/>
  <c r="J410"/>
  <c r="I410"/>
  <c r="I411"/>
  <c r="M411" s="1"/>
  <c r="I407"/>
  <c r="J407"/>
  <c r="I405"/>
  <c r="L405" s="1"/>
  <c r="I406"/>
  <c r="L406" s="1"/>
  <c r="L296" l="1"/>
  <c r="L330"/>
  <c r="L314"/>
  <c r="L287"/>
  <c r="M287"/>
  <c r="L288"/>
  <c r="M288"/>
  <c r="L289"/>
  <c r="L291"/>
  <c r="M290"/>
  <c r="L293"/>
  <c r="L292"/>
  <c r="M294"/>
  <c r="L294"/>
  <c r="M295"/>
  <c r="L295"/>
  <c r="L297"/>
  <c r="L299"/>
  <c r="M297"/>
  <c r="M298"/>
  <c r="M299"/>
  <c r="M300"/>
  <c r="L302"/>
  <c r="L301"/>
  <c r="L304"/>
  <c r="L303"/>
  <c r="L309"/>
  <c r="L305"/>
  <c r="L306"/>
  <c r="L307"/>
  <c r="M308"/>
  <c r="L310"/>
  <c r="L311"/>
  <c r="M311"/>
  <c r="M310"/>
  <c r="L312"/>
  <c r="M312"/>
  <c r="L313"/>
  <c r="M313"/>
  <c r="M314"/>
  <c r="L315"/>
  <c r="M315"/>
  <c r="M316"/>
  <c r="L316"/>
  <c r="L317"/>
  <c r="M317"/>
  <c r="M319"/>
  <c r="L320"/>
  <c r="M321"/>
  <c r="L322"/>
  <c r="M322"/>
  <c r="L323"/>
  <c r="L324"/>
  <c r="M324"/>
  <c r="M323"/>
  <c r="L325"/>
  <c r="L367"/>
  <c r="L352"/>
  <c r="L418"/>
  <c r="M326"/>
  <c r="L326"/>
  <c r="M327"/>
  <c r="M328"/>
  <c r="L328"/>
  <c r="M329"/>
  <c r="L329"/>
  <c r="M330"/>
  <c r="L331"/>
  <c r="L332"/>
  <c r="M333"/>
  <c r="L333"/>
  <c r="M332"/>
  <c r="M331"/>
  <c r="L334"/>
  <c r="L335"/>
  <c r="M335"/>
  <c r="M336"/>
  <c r="L336"/>
  <c r="M334"/>
  <c r="L337"/>
  <c r="L338"/>
  <c r="M338"/>
  <c r="M337"/>
  <c r="M339"/>
  <c r="L339"/>
  <c r="L340"/>
  <c r="L341"/>
  <c r="M341"/>
  <c r="M340"/>
  <c r="L342"/>
  <c r="M342"/>
  <c r="M343"/>
  <c r="L343"/>
  <c r="M344"/>
  <c r="L344"/>
  <c r="L345"/>
  <c r="M345"/>
  <c r="M346"/>
  <c r="L346"/>
  <c r="L347"/>
  <c r="M347"/>
  <c r="L348"/>
  <c r="M349"/>
  <c r="L349"/>
  <c r="M350"/>
  <c r="L351"/>
  <c r="M351"/>
  <c r="L353"/>
  <c r="M352"/>
  <c r="M353"/>
  <c r="M354"/>
  <c r="L354"/>
  <c r="L355"/>
  <c r="L356"/>
  <c r="M356"/>
  <c r="M355"/>
  <c r="L357"/>
  <c r="L358"/>
  <c r="M357"/>
  <c r="M358"/>
  <c r="L359"/>
  <c r="L360"/>
  <c r="M359"/>
  <c r="M360"/>
  <c r="L419"/>
  <c r="L375"/>
  <c r="L361"/>
  <c r="M361"/>
  <c r="M362"/>
  <c r="M363"/>
  <c r="L363"/>
  <c r="M365"/>
  <c r="L365"/>
  <c r="M368"/>
  <c r="L368"/>
  <c r="L374"/>
  <c r="L371"/>
  <c r="L398"/>
  <c r="L413"/>
  <c r="L377"/>
  <c r="M366"/>
  <c r="M367"/>
  <c r="L370"/>
  <c r="M369"/>
  <c r="M372"/>
  <c r="L372"/>
  <c r="M373"/>
  <c r="L373"/>
  <c r="M418"/>
  <c r="M393"/>
  <c r="M378"/>
  <c r="M414"/>
  <c r="L417"/>
  <c r="L386"/>
  <c r="M376"/>
  <c r="L380"/>
  <c r="M379"/>
  <c r="M381"/>
  <c r="L383"/>
  <c r="M382"/>
  <c r="L385"/>
  <c r="M384"/>
  <c r="M387"/>
  <c r="L387"/>
  <c r="L388"/>
  <c r="M388"/>
  <c r="L389"/>
  <c r="M390"/>
  <c r="L390"/>
  <c r="M391"/>
  <c r="L391"/>
  <c r="L392"/>
  <c r="M392"/>
  <c r="L394"/>
  <c r="L404"/>
  <c r="M420"/>
  <c r="L395"/>
  <c r="M419"/>
  <c r="M421"/>
  <c r="M395"/>
  <c r="M396"/>
  <c r="M404"/>
  <c r="M415"/>
  <c r="M412"/>
  <c r="M416"/>
  <c r="L400"/>
  <c r="L399"/>
  <c r="L402"/>
  <c r="L401"/>
  <c r="M407"/>
  <c r="L411"/>
  <c r="L403"/>
  <c r="L407"/>
  <c r="M405"/>
  <c r="L408"/>
  <c r="L409"/>
  <c r="M409"/>
  <c r="M408"/>
  <c r="M410"/>
  <c r="L410"/>
  <c r="M406"/>
  <c r="I6" i="1" l="1"/>
  <c r="L6" s="1"/>
  <c r="I5"/>
  <c r="L5" s="1"/>
  <c r="I7"/>
  <c r="L7" s="1"/>
  <c r="K8"/>
  <c r="J8"/>
  <c r="I8"/>
  <c r="I10"/>
  <c r="L10" s="1"/>
  <c r="L9"/>
  <c r="I9"/>
  <c r="I12"/>
  <c r="L12" s="1"/>
  <c r="I11"/>
  <c r="L11" s="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I25"/>
  <c r="L25" s="1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<sst xmlns="http://schemas.openxmlformats.org/spreadsheetml/2006/main" count="4503" uniqueCount="1819">
  <si>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</si>
  <si>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</si>
  <si>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</si>
  <si>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</si>
  <si>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</si>
  <si>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</si>
  <si>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</si>
  <si>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</si>
  <si>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</si>
  <si>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</si>
  <si>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</si>
  <si>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</si>
  <si>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</si>
  <si>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</si>
  <si>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</si>
  <si>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</si>
  <si>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</si>
  <si>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</si>
  <si>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</si>
  <si>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</si>
  <si>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</si>
  <si>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</si>
  <si>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</si>
  <si>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</si>
  <si>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</si>
  <si>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</si>
  <si>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</si>
  <si>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</si>
  <si>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</si>
  <si>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</si>
  <si>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</si>
  <si>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</si>
  <si>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</si>
  <si>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</si>
  <si>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</si>
  <si>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</si>
  <si>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</si>
  <si>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</si>
  <si>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</si>
  <si>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</si>
  <si>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</si>
  <si>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</si>
  <si>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</si>
  <si>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</si>
  <si>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</si>
  <si>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</si>
  <si>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</si>
  <si>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</si>
  <si>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</si>
  <si>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</si>
  <si>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</si>
  <si>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</si>
  <si>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</si>
  <si>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</si>
  <si>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</si>
  <si>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</si>
  <si>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</si>
  <si>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</si>
  <si>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</si>
  <si>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</si>
  <si>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</si>
  <si>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</si>
  <si>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</si>
  <si>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</si>
  <si>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</si>
  <si>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</si>
  <si>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</si>
  <si>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</si>
  <si>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</si>
  <si>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</si>
  <si>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</si>
  <si>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</si>
  <si>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</si>
  <si>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</si>
  <si>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</si>
  <si>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</si>
  <si>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</si>
  <si>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</si>
  <si>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</si>
  <si>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</si>
  <si>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</si>
  <si>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</si>
  <si>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</si>
  <si>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</si>
  <si>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</si>
  <si>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</si>
  <si>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</si>
  <si>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</si>
  <si>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</si>
  <si>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</si>
  <si>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</si>
  <si>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</si>
  <si>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</si>
  <si>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</si>
  <si>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</si>
  <si>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</si>
  <si>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</si>
  <si>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</si>
  <si>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</si>
  <si>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</si>
  <si>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</si>
  <si>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</si>
  <si>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</si>
  <si>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</si>
  <si>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</si>
  <si>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</si>
  <si>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</si>
  <si>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</si>
  <si>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</si>
  <si>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</si>
  <si>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</si>
  <si>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</si>
  <si>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</si>
  <si>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</si>
  <si>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</si>
  <si>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</si>
  <si>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</si>
  <si>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</si>
  <si>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</si>
  <si>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</si>
  <si>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</si>
  <si>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</si>
  <si>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</si>
  <si>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</si>
  <si>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</si>
  <si>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</si>
  <si>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</si>
  <si>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</si>
  <si>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</si>
  <si>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</si>
  <si>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</si>
  <si>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</si>
  <si>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</si>
  <si>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</si>
  <si>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</si>
  <si>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</si>
  <si>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</si>
  <si>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</si>
  <si>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</si>
  <si>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</si>
  <si>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</si>
  <si>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</si>
  <si>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</si>
  <si>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</si>
  <si>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</si>
  <si>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</si>
  <si>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</si>
  <si>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</si>
  <si>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</si>
  <si>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</si>
  <si>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</si>
  <si>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</si>
  <si>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</si>
  <si>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</si>
  <si>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</si>
  <si>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</si>
  <si>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</si>
  <si>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</si>
  <si>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</si>
  <si>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</si>
  <si>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</si>
  <si>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</si>
  <si>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</si>
  <si>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</si>
  <si>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</si>
  <si>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</si>
  <si>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</si>
  <si>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</si>
  <si>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</si>
  <si>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</si>
  <si>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</si>
  <si>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</si>
  <si>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</si>
  <si>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</si>
  <si>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</si>
  <si>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</si>
  <si>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</si>
  <si>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</si>
  <si>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</si>
  <si>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</si>
  <si>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</si>
  <si>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</si>
  <si>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</si>
  <si>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</si>
  <si>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</si>
  <si>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</si>
  <si>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</si>
  <si>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</si>
  <si>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</si>
  <si>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</si>
  <si>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</si>
  <si>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</si>
  <si>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</si>
  <si>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</si>
  <si>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</si>
  <si>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</si>
  <si>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</si>
  <si>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</si>
  <si>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</si>
  <si>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</si>
  <si>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</si>
  <si>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</si>
  <si>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</si>
  <si>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</si>
  <si>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</si>
  <si>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</si>
  <si>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</si>
  <si>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</si>
  <si>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</si>
  <si>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</si>
  <si>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</si>
  <si>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</si>
  <si>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</si>
  <si>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</si>
  <si>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</si>
  <si>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</si>
  <si>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</si>
  <si>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</si>
  <si>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</si>
  <si>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</si>
  <si>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</si>
  <si>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</si>
  <si>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</si>
  <si>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</si>
  <si>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</si>
  <si>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</si>
  <si>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</si>
  <si>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</si>
  <si>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</si>
  <si>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</si>
  <si>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</si>
  <si>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</si>
  <si>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</si>
  <si>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</si>
  <si>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</si>
  <si>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</si>
  <si>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</si>
  <si>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</si>
  <si>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</si>
  <si>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</si>
  <si>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</si>
  <si>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</si>
  <si>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</si>
  <si>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</si>
  <si>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</si>
  <si>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</si>
  <si>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</si>
  <si>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</si>
  <si>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</si>
  <si>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</si>
  <si>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</si>
  <si>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</si>
  <si>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</si>
  <si>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</si>
  <si>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</si>
  <si>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</si>
  <si>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</si>
  <si>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</si>
  <si>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</si>
  <si>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</si>
  <si>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</si>
  <si>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</si>
  <si>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</si>
  <si>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</si>
  <si>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</si>
  <si>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</si>
  <si>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</si>
  <si>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</si>
  <si>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</si>
  <si>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</si>
  <si>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</si>
  <si>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</si>
  <si>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</si>
  <si>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</si>
  <si>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</si>
  <si>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</si>
  <si>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</si>
  <si>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</si>
  <si>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</si>
  <si>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</si>
  <si>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</si>
  <si>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</si>
  <si>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</si>
  <si>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</si>
  <si>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</si>
  <si>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</si>
  <si>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</si>
  <si>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</si>
  <si>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</si>
  <si>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</si>
  <si>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</si>
  <si>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</si>
  <si>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</si>
  <si>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</si>
  <si>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</si>
  <si>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</si>
  <si>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</si>
  <si>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</si>
  <si>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</si>
  <si>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</si>
  <si>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</si>
  <si>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</si>
  <si>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</si>
  <si>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</si>
  <si>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</si>
  <si>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</si>
  <si>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</si>
  <si>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</si>
  <si>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</si>
  <si>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</si>
  <si>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</si>
  <si>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</si>
  <si>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</si>
  <si>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</si>
  <si>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</si>
  <si>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</si>
  <si>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</si>
  <si>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</si>
  <si>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</si>
  <si>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</si>
  <si>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</si>
  <si>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</si>
  <si>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</si>
  <si>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</si>
  <si>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</si>
  <si>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</si>
  <si>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</si>
  <si>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</si>
  <si>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</si>
  <si>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</si>
  <si>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</si>
  <si>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</si>
  <si>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</si>
  <si>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</si>
  <si>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</si>
  <si>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</si>
  <si>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</si>
  <si>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</si>
  <si>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</si>
  <si>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</si>
  <si>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</si>
  <si>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</si>
  <si>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</si>
  <si>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</si>
  <si>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</si>
  <si>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</si>
  <si>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</si>
  <si>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</si>
  <si>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</si>
  <si>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</si>
  <si>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</si>
  <si>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</si>
  <si>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</si>
  <si>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</si>
  <si>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</si>
  <si>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</si>
  <si>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</si>
  <si>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</si>
  <si>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</si>
  <si>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</si>
  <si>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</si>
  <si>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</si>
  <si>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</si>
  <si>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</si>
  <si>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</si>
  <si>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</si>
  <si>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</si>
  <si>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</si>
  <si>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</si>
  <si>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</si>
  <si>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</si>
  <si>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</si>
  <si>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</si>
  <si>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</si>
  <si>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</si>
  <si>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</si>
  <si>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</si>
  <si>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</si>
  <si>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</si>
  <si>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</si>
  <si>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</si>
  <si>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</si>
  <si>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</si>
  <si>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</si>
  <si>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</si>
  <si>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</si>
  <si>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</si>
  <si>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</si>
  <si>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</si>
  <si>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</si>
  <si>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</si>
  <si>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</si>
  <si>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</si>
  <si>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</si>
  <si>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</si>
  <si>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</si>
  <si>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</si>
  <si>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</si>
  <si>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</si>
  <si>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</si>
  <si>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</si>
  <si>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</si>
  <si>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</si>
  <si>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</si>
  <si>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</si>
  <si>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</si>
  <si>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</si>
  <si>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</si>
  <si>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</si>
  <si>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</si>
  <si>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</si>
  <si>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</si>
  <si>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</si>
  <si>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</si>
  <si>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</si>
  <si>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</si>
  <si>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</si>
  <si>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</si>
  <si>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</si>
  <si>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</si>
  <si>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</si>
  <si>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</si>
  <si>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</si>
  <si>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</si>
  <si>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</si>
  <si>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</si>
  <si>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</si>
  <si>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</si>
  <si>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</si>
  <si>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</si>
  <si>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</si>
  <si>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</si>
  <si>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</si>
  <si>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</si>
  <si>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</si>
  <si>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</si>
  <si>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</si>
  <si>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</si>
  <si>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</si>
  <si>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</si>
  <si>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</si>
  <si>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</si>
  <si>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</si>
  <si>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</si>
  <si>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</si>
  <si>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</si>
  <si>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</si>
  <si>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</si>
  <si>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</si>
  <si>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</si>
  <si>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</si>
  <si>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</si>
  <si>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</si>
  <si>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</si>
  <si>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</si>
  <si>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</si>
  <si>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</si>
  <si>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</si>
  <si>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</si>
  <si>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</si>
  <si>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</si>
  <si>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</si>
  <si>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</si>
  <si>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</si>
  <si>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</si>
  <si>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</si>
  <si>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</si>
  <si>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</si>
  <si>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</si>
  <si>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</si>
  <si>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</si>
  <si>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</si>
  <si>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</si>
  <si>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</si>
  <si>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</si>
  <si>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</si>
  <si>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</si>
  <si>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</si>
  <si>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</si>
  <si>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</si>
  <si>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</si>
  <si>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</si>
  <si>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</si>
  <si>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</si>
  <si>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</si>
  <si>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</si>
  <si>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</si>
  <si>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</si>
  <si>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</si>
  <si>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</si>
  <si>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</si>
  <si>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</si>
  <si>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</si>
  <si>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</si>
  <si>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</si>
  <si>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</si>
  <si>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</si>
  <si>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</si>
  <si>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</si>
  <si>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</si>
  <si>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</si>
  <si>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</si>
  <si>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</si>
  <si>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</si>
  <si>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</si>
  <si>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</si>
  <si>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</si>
  <si>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</si>
  <si>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</si>
  <si>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</si>
  <si>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</si>
  <si>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</si>
  <si>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</si>
  <si>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</si>
  <si>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</si>
  <si>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</si>
  <si>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</si>
  <si>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</si>
  <si>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</si>
  <si>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</si>
  <si>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</si>
  <si>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</si>
  <si>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</si>
  <si>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</si>
  <si>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</si>
  <si>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</si>
  <si>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</si>
  <si>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</si>
  <si>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</si>
  <si>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</si>
  <si>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</si>
  <si>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</si>
  <si>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</si>
  <si>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</si>
  <si>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</si>
  <si>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</si>
  <si>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</si>
  <si>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</si>
  <si>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</si>
  <si>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</si>
  <si>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</si>
  <si>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</si>
  <si>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</si>
  <si>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</si>
  <si>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</si>
  <si>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</si>
  <si>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</si>
  <si>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</si>
  <si>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</si>
  <si>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</si>
  <si>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</si>
  <si>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</si>
  <si>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</si>
  <si>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</si>
  <si>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</si>
  <si>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</si>
  <si>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</si>
  <si>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</si>
  <si>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</si>
  <si>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</si>
  <si>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</si>
  <si>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</si>
  <si>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</si>
  <si>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</si>
  <si>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</si>
  <si>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</si>
  <si>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</si>
  <si>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</si>
  <si>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</si>
  <si>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</si>
  <si>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</si>
  <si>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</si>
  <si>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</si>
  <si>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</si>
  <si>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</si>
  <si>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</si>
  <si>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</si>
  <si>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</si>
  <si>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</si>
  <si>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</si>
  <si>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</si>
  <si>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</si>
  <si>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</si>
  <si>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</si>
  <si>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</si>
  <si>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</si>
  <si>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</si>
  <si>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</si>
  <si>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</si>
  <si>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</si>
  <si>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</si>
  <si>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</si>
  <si>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</si>
  <si>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</si>
  <si>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</si>
  <si>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</si>
  <si>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</si>
  <si>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</si>
  <si>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</si>
  <si>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</si>
  <si>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</si>
  <si>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</si>
  <si>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</si>
  <si>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</si>
  <si>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</si>
  <si>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</si>
  <si>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</si>
  <si>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</si>
  <si>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</si>
  <si>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</si>
  <si>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</si>
  <si>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</si>
  <si>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</si>
  <si>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</si>
  <si>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</si>
  <si>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</si>
  <si>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</si>
  <si>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</si>
  <si>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</si>
  <si>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</si>
  <si>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</si>
  <si>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</si>
  <si>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</si>
  <si>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</si>
  <si>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</si>
  <si>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</si>
  <si>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</si>
  <si>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</si>
  <si>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</si>
  <si>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</si>
  <si>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</si>
  <si>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</si>
  <si>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</si>
  <si>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</si>
  <si>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</si>
  <si>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</si>
  <si>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</si>
  <si>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</si>
  <si>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</si>
  <si>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</si>
  <si>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</si>
  <si>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</si>
  <si>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</si>
  <si>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</si>
  <si>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</si>
  <si>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</si>
  <si>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</si>
  <si>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</si>
  <si>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</si>
  <si>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</si>
  <si>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</si>
  <si>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</si>
  <si>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</si>
  <si>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</si>
  <si>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</si>
  <si>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</si>
  <si>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</si>
  <si>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</si>
  <si>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</si>
  <si>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</si>
  <si>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</si>
  <si>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</si>
  <si>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</si>
  <si>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</si>
  <si>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</si>
  <si>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</si>
  <si>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</si>
  <si>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</si>
  <si>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</si>
  <si>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</si>
  <si>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</si>
  <si>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</si>
  <si>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</si>
  <si>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</si>
  <si>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</si>
  <si>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</si>
  <si>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</si>
  <si>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</si>
  <si>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</si>
  <si>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</si>
  <si>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</si>
  <si>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</si>
  <si>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</si>
  <si>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</si>
  <si>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</si>
  <si>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</si>
  <si>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</si>
  <si>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</si>
  <si>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</si>
  <si>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</si>
  <si>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</si>
  <si>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</si>
  <si>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</si>
  <si>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</si>
  <si>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</si>
  <si>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</si>
  <si>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</si>
  <si>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</si>
  <si>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</si>
  <si>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</si>
  <si>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</si>
  <si>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</si>
  <si>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</si>
  <si>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</si>
  <si>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</si>
  <si>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</si>
  <si>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</si>
  <si>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</si>
  <si>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</si>
  <si>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</si>
  <si>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</si>
  <si>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</si>
  <si>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</si>
  <si>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</si>
  <si>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</si>
  <si>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</si>
  <si>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</si>
  <si>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</si>
  <si>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</si>
  <si>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</si>
  <si>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</si>
  <si>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</si>
  <si>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</si>
  <si>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</si>
  <si>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</si>
  <si>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</si>
  <si>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</si>
  <si>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</si>
  <si>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</si>
  <si>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</si>
  <si>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</si>
  <si>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</si>
  <si>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</si>
  <si>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</si>
  <si>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</si>
  <si>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</si>
  <si>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</si>
  <si>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</si>
  <si>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</si>
  <si>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</si>
  <si>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</si>
  <si>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</si>
  <si>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</si>
  <si>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</si>
  <si>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</si>
  <si>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</si>
  <si>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</si>
  <si>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</si>
  <si>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</si>
  <si>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</si>
  <si>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</si>
  <si>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</si>
  <si>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</si>
  <si>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</si>
  <si>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</si>
  <si>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</si>
  <si>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</si>
  <si>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</si>
  <si>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</si>
  <si>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</si>
  <si>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</si>
  <si>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</si>
  <si>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</si>
  <si>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</si>
  <si>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</si>
  <si>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</si>
  <si>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</si>
  <si>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</si>
  <si>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</si>
  <si>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</si>
  <si>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</si>
  <si>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</si>
  <si>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</si>
  <si>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</si>
  <si>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</si>
  <si>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</si>
  <si>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</si>
  <si>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</si>
  <si>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</si>
  <si>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</si>
  <si>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</si>
  <si>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</si>
  <si>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</si>
  <si>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</si>
  <si>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</si>
  <si>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</si>
  <si>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</si>
  <si>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</si>
  <si>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</si>
  <si>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</si>
  <si>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</si>
  <si>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</si>
  <si>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</si>
  <si>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</si>
  <si>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</si>
  <si>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</si>
  <si>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</si>
  <si>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</si>
  <si>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</si>
  <si>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</si>
  <si>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</si>
  <si>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</si>
  <si>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</si>
  <si>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</si>
  <si>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</si>
  <si>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</si>
  <si>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</si>
  <si>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</si>
  <si>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</si>
  <si>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</si>
  <si>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</si>
  <si>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</si>
  <si>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</si>
  <si>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</si>
  <si>
    <t>DABUR 470 CE</t>
  </si>
  <si>
    <t>PETRONET 230 PE</t>
  </si>
  <si>
    <t>AMBUJACEM 230 CE</t>
  </si>
  <si>
    <t>ZEEL 450 PE</t>
  </si>
  <si>
    <t>NMDC 110 PE</t>
  </si>
  <si>
    <t>RELCAPITAL 300 PE</t>
  </si>
  <si>
    <t>JSWSTEEL 410 CE</t>
  </si>
  <si>
    <t>SUNTV 680 CE</t>
  </si>
  <si>
    <t>AURO 740 PE</t>
  </si>
  <si>
    <t>DHFL 280 PE</t>
  </si>
  <si>
    <t>HINDZINC 300 PE</t>
  </si>
  <si>
    <t>AMBUJA 220 PE</t>
  </si>
  <si>
    <t>POWERGRID 190 PE</t>
  </si>
  <si>
    <t>TATASTEEL 600 CE</t>
  </si>
  <si>
    <t>TATAMOTORS 260 CE</t>
  </si>
  <si>
    <t>JSW 410 CE</t>
  </si>
  <si>
    <t>AURO 800 CE</t>
  </si>
  <si>
    <t>BHARATFIN 1140 CE</t>
  </si>
  <si>
    <t>TCS 2100 CE</t>
  </si>
  <si>
    <t>DLF 200 CE</t>
  </si>
  <si>
    <t>SUNPHARMA 640 PE</t>
  </si>
  <si>
    <t>ICICI 320 PE</t>
  </si>
  <si>
    <t>ICICI 300 PE</t>
  </si>
  <si>
    <t>AXISBANK 600 PE</t>
  </si>
  <si>
    <t>POWERGRID 190 P[E</t>
  </si>
  <si>
    <t>ADANIPORTS 320 PE</t>
  </si>
  <si>
    <t>TVS 500 PE</t>
  </si>
  <si>
    <t>SUNTV 600 PE</t>
  </si>
  <si>
    <t>ONGC 140 PE</t>
  </si>
  <si>
    <t>UNIONBANK 65 PE</t>
  </si>
  <si>
    <t>October</t>
  </si>
  <si>
    <t>CAPF 440 PE</t>
  </si>
  <si>
    <t>BIOCON 560 PE</t>
  </si>
  <si>
    <t>TATAMTR 110 PE</t>
  </si>
  <si>
    <t>ASIANPAINT 1240 CE</t>
  </si>
  <si>
    <t>GAIL 320 PE</t>
  </si>
  <si>
    <t>HDFC 1720 CE</t>
  </si>
  <si>
    <t>VEDL 220 CE</t>
  </si>
  <si>
    <t>HCL 1000 CE</t>
  </si>
  <si>
    <t>JSPL 180 CE</t>
  </si>
  <si>
    <t>RELCAPITAL 250 PE</t>
  </si>
  <si>
    <t>WIPRO 330 CE</t>
  </si>
  <si>
    <t>IGL 240 CE</t>
  </si>
  <si>
    <t>HINDZINC 280 CE</t>
  </si>
  <si>
    <t>KPIT 210 PE</t>
  </si>
  <si>
    <t>DIVIS 1300 PE</t>
  </si>
  <si>
    <t>ENGINERSIN  110 PE</t>
  </si>
  <si>
    <t>MRPL 85 CE</t>
  </si>
  <si>
    <t>BHEL 75 CE</t>
  </si>
  <si>
    <t>HDFC 1600 PE</t>
  </si>
  <si>
    <t>HDFCBANK 2000 CE</t>
  </si>
  <si>
    <t>ITC 280 CE</t>
  </si>
  <si>
    <t>TATAMTR 95 PE</t>
  </si>
  <si>
    <t>MOTHERSUMI 240 PE</t>
  </si>
  <si>
    <t>RELIANCE 1000 PE</t>
  </si>
  <si>
    <t>NTPC 150 PE</t>
  </si>
  <si>
    <t>AXISBANK 550 PE</t>
  </si>
  <si>
    <t>DLF 160 PE</t>
  </si>
  <si>
    <t>APOLLOTYRE 210 CE</t>
  </si>
  <si>
    <t>AMBUJACEM 220 CE</t>
  </si>
  <si>
    <t>NIIT 1220 CE</t>
  </si>
  <si>
    <t>RELCAPITAL 230 CE</t>
  </si>
  <si>
    <t>WIPRO 340 CE</t>
  </si>
  <si>
    <t>KTK 100 PE</t>
  </si>
  <si>
    <t>ZEEL 460 CE</t>
  </si>
  <si>
    <t>CESC 700 CE</t>
  </si>
  <si>
    <t>TVS 560 CE</t>
  </si>
  <si>
    <t>YES 220 CE</t>
  </si>
  <si>
    <t>PETRONET 210 PE</t>
  </si>
  <si>
    <t>HDFCBANK 1900 PE</t>
  </si>
  <si>
    <t>AXISBANK 620 CE</t>
  </si>
  <si>
    <t>GRANULES 100 PE</t>
  </si>
  <si>
    <t>YESBANK 230 CE</t>
  </si>
  <si>
    <t>November</t>
  </si>
  <si>
    <t>HUL 1740 CE</t>
  </si>
  <si>
    <t>GRASIM 900 CE</t>
  </si>
  <si>
    <t>VOLTAS 560 CE</t>
  </si>
  <si>
    <t>YESBANK 210 CE</t>
  </si>
  <si>
    <t>OBC 100 CE</t>
  </si>
  <si>
    <t>ENGINERSIN 120 CE</t>
  </si>
  <si>
    <t>RELIANCE 1100 PE</t>
  </si>
  <si>
    <t>GLENMARK 620 PE</t>
  </si>
  <si>
    <t>NBCC 55 PE</t>
  </si>
  <si>
    <t>EXIDE 240 PE</t>
  </si>
  <si>
    <t>WOCK 500 PE</t>
  </si>
  <si>
    <t>UJJIVAN 220 CE</t>
  </si>
  <si>
    <t>ASHOKLEY 110 CE</t>
  </si>
  <si>
    <t>EXIDE 260 CE</t>
  </si>
  <si>
    <t>LNTFH 150 CE</t>
  </si>
  <si>
    <t>SBIN 300 CE</t>
  </si>
  <si>
    <t>KOTAKBANK 1240 CE</t>
  </si>
  <si>
    <t>BANKINDIA 90 CE</t>
  </si>
  <si>
    <t>SUNPHARMA 460 CE</t>
  </si>
  <si>
    <t>RELCAPITAL 240 CE</t>
  </si>
  <si>
    <t>VEDL 200 PE</t>
  </si>
  <si>
    <t>SUNPHARMA 440 PE</t>
  </si>
  <si>
    <t>RELIANCE 1200 CE</t>
  </si>
  <si>
    <t>AURO 800 PE</t>
  </si>
  <si>
    <t>DIVIS 1440 PE</t>
  </si>
  <si>
    <t>UNIONBANK 70 PE</t>
  </si>
  <si>
    <t>HEXAWARE 300 PE</t>
  </si>
  <si>
    <t>KOTAK 1200 PE</t>
  </si>
  <si>
    <t>PVR 1450 PE</t>
  </si>
  <si>
    <t>BIOCON 600 PE</t>
  </si>
  <si>
    <t>TATAGLOBAL 200 PE</t>
  </si>
  <si>
    <t>WIPRO 320 PE</t>
  </si>
  <si>
    <t>MUTHOOT 450 PE</t>
  </si>
  <si>
    <t>BANKBARODA 110 CE</t>
  </si>
  <si>
    <t>IOC 140 CE</t>
  </si>
  <si>
    <t>ICICI 360 CE</t>
  </si>
  <si>
    <t>MFSL 440 CE</t>
  </si>
  <si>
    <t>HDFCBANK 2100 CE</t>
  </si>
  <si>
    <t>CEAT 1300 PE</t>
  </si>
  <si>
    <t>TATAMOTORS 160 PE</t>
  </si>
  <si>
    <t>JSPL 170 CE</t>
  </si>
  <si>
    <t>HUL 1880 CE</t>
  </si>
  <si>
    <t>TCS 2040 CE</t>
  </si>
  <si>
    <t>RELIANCE 1140  CE</t>
  </si>
  <si>
    <t>JSW 300 CE</t>
  </si>
  <si>
    <t>TATAMOTORS 170 PE</t>
  </si>
  <si>
    <t>HUL 1900 PE</t>
  </si>
  <si>
    <t>ICICIBANK 370 CE</t>
  </si>
  <si>
    <t>MFSL 460 CE</t>
  </si>
  <si>
    <t>CIPLA 530 CE</t>
  </si>
  <si>
    <t>HAVELLS 690 PE</t>
  </si>
  <si>
    <t>DHFL 230 PE</t>
  </si>
  <si>
    <t>BEL 85 PE</t>
  </si>
  <si>
    <t>AIRTEL 320 CE</t>
  </si>
  <si>
    <t>DLF 180 CE</t>
  </si>
  <si>
    <t>M&amp;MFIN 480 CE</t>
  </si>
  <si>
    <t>AXIS 610 CE</t>
  </si>
  <si>
    <t>TATASTEEL 530 CE</t>
  </si>
  <si>
    <t>December</t>
  </si>
  <si>
    <t>LUPIN 820 PE</t>
  </si>
  <si>
    <t>LT 1440 CE</t>
  </si>
  <si>
    <t>MOTHERSUMI 160 PE</t>
  </si>
  <si>
    <t>ADANIENT 150 PE</t>
  </si>
  <si>
    <t>MARICO 370 PE</t>
  </si>
  <si>
    <t>INFY 680 CE</t>
  </si>
  <si>
    <t>POWERGRID 200 CE</t>
  </si>
  <si>
    <t>SBIN 310 CE</t>
  </si>
  <si>
    <t>AURO 760 PE</t>
  </si>
  <si>
    <t>TATASTEEL 470 PE</t>
  </si>
  <si>
    <t>WIPRO 310 CE</t>
  </si>
  <si>
    <t>WOCKPHARMA 500 PE</t>
  </si>
  <si>
    <t>TCS 1860 CE</t>
  </si>
  <si>
    <t>MOTHERSUMI 170 CE</t>
  </si>
  <si>
    <t>VOLTAS 550 CE</t>
  </si>
  <si>
    <t>SRTRANSFIN 1150 PE</t>
  </si>
  <si>
    <t>INDIACEM 80 PE</t>
  </si>
  <si>
    <t>LT 1300 PE</t>
  </si>
  <si>
    <t>AXISBANK 660 PE</t>
  </si>
  <si>
    <t>INFY 760 CE</t>
  </si>
  <si>
    <t>KAJARIA 540 CE</t>
  </si>
  <si>
    <t>ASHOKLEY 85 PE</t>
  </si>
  <si>
    <t>SUNPHARMA 400 PE</t>
  </si>
  <si>
    <t>HDFCBANK 2100 PE</t>
  </si>
  <si>
    <t>INDUSIND 1450 PE</t>
  </si>
  <si>
    <t>TATAMTR 100 CE</t>
  </si>
  <si>
    <t>AJANTA 1180 CE</t>
  </si>
  <si>
    <t>SBIN 270 PE</t>
  </si>
  <si>
    <t>LIC 440 PE</t>
  </si>
  <si>
    <t>IBUL 640 PE</t>
  </si>
  <si>
    <t>SUNTV 540 PE</t>
  </si>
  <si>
    <t>NTPC 130 PE</t>
  </si>
  <si>
    <t>JSPL 130 PE</t>
  </si>
  <si>
    <t>HDFCBANK 2060 CE</t>
  </si>
  <si>
    <t>BANKBARODA 100 PE</t>
  </si>
  <si>
    <t>CEAT 1100 PE</t>
  </si>
  <si>
    <t>UPL 760 PE</t>
  </si>
  <si>
    <t>AXISBANK 680 CE</t>
  </si>
  <si>
    <t>AURO 780 CE</t>
  </si>
  <si>
    <t>TCS 2000 CE</t>
  </si>
  <si>
    <t>RELIANCE 1260 CE</t>
  </si>
  <si>
    <t>AXIS 720 CE</t>
  </si>
  <si>
    <t>ADANIPORTS 340 CE</t>
  </si>
  <si>
    <t>MINDTREE 900 CE</t>
  </si>
  <si>
    <t>RELIANCE 1300 CE</t>
  </si>
  <si>
    <t>GRASIM 720 CE</t>
  </si>
  <si>
    <t>INDIGO 1200 CE</t>
  </si>
  <si>
    <t>VOLTAS 540 CE</t>
  </si>
  <si>
    <t>IBUL 620 PE</t>
  </si>
  <si>
    <t>CANBK 230 PE</t>
  </si>
  <si>
    <t>SUNTV 560 CE</t>
  </si>
  <si>
    <t>ADANIPPORTS 340 CE</t>
  </si>
  <si>
    <t>UPL 820 CE</t>
  </si>
  <si>
    <t>RELCAPITAL 150 CE</t>
  </si>
  <si>
    <t>POSITION</t>
  </si>
  <si>
    <t>QUANTITY</t>
  </si>
  <si>
    <t>RECOMMENDED RATE</t>
  </si>
  <si>
    <t xml:space="preserve">Investment </t>
  </si>
  <si>
    <t xml:space="preserve">HAVELLS-700 CALL OPTION </t>
  </si>
  <si>
    <t xml:space="preserve">ADANIPORTS-320 CALL OPTION </t>
  </si>
  <si>
    <t xml:space="preserve">TATASTEEL-480 CALL OPTION </t>
  </si>
  <si>
    <t xml:space="preserve">AXISBANK-700 CALL OPTION </t>
  </si>
  <si>
    <t xml:space="preserve">SUNTV-580 CALL OPTION </t>
  </si>
  <si>
    <t xml:space="preserve">WIPRO-380 CALL OPTION </t>
  </si>
  <si>
    <t xml:space="preserve">YESBANK-220 CALL OPTION </t>
  </si>
  <si>
    <t xml:space="preserve">25 FEB 2019 </t>
  </si>
  <si>
    <t xml:space="preserve">SRTRANSFIN-1100 CALL OPTION </t>
  </si>
  <si>
    <t xml:space="preserve">22 FEB 2019 </t>
  </si>
  <si>
    <t xml:space="preserve">DLF-160 CALL OPTION </t>
  </si>
  <si>
    <t>BHARATFORG-480 CALL OPTION</t>
  </si>
  <si>
    <t>BAJFINANCE-2700 CALL OPTION</t>
  </si>
  <si>
    <t xml:space="preserve">21 FEB 2019 </t>
  </si>
  <si>
    <t xml:space="preserve">TATASTEEL-490 CALL OPTION </t>
  </si>
  <si>
    <t>IBULHSGFIN-660 CALL OPTION</t>
  </si>
  <si>
    <t xml:space="preserve">CENTURYTEX-740 CALL OPTION </t>
  </si>
  <si>
    <t xml:space="preserve">20 FEB 2019 </t>
  </si>
  <si>
    <t xml:space="preserve">CENTURYTEX-720 CALL POPTION </t>
  </si>
  <si>
    <t xml:space="preserve">19 FEB 2019 </t>
  </si>
  <si>
    <t xml:space="preserve"> PFC-105 CALL OPTION </t>
  </si>
  <si>
    <t xml:space="preserve">INDIACEM-85 CALL OPTION </t>
  </si>
  <si>
    <t xml:space="preserve">SUNTV-560 CALL OPTION </t>
  </si>
  <si>
    <t xml:space="preserve">18 FEB 2019 </t>
  </si>
  <si>
    <t xml:space="preserve">JUBLFOOD-1340 CALL OPTION </t>
  </si>
  <si>
    <t>1ST TGT PROFIT</t>
  </si>
  <si>
    <t xml:space="preserve">SUNTV-600(28MAR) CALL OPTION </t>
  </si>
  <si>
    <t xml:space="preserve">TATASTEEL-500C-28MAR CALL OPTION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</si>
  <si>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STOCK OPTION TRACKSHEET</t>
    </r>
  </si>
  <si>
    <t xml:space="preserve">1 MAR 2019 </t>
  </si>
  <si>
    <t xml:space="preserve">28 FEB 2019 </t>
  </si>
  <si>
    <t>27 FEB 2019</t>
  </si>
  <si>
    <t xml:space="preserve">27 FEB 2019 </t>
  </si>
  <si>
    <t xml:space="preserve">26 FEB 2019 </t>
  </si>
  <si>
    <t xml:space="preserve">INDIACEM-90 CALL OPTION </t>
  </si>
  <si>
    <t xml:space="preserve">RELCAPITAL-180 CALL OPTION </t>
  </si>
  <si>
    <t xml:space="preserve">IBULHSGFIN-700 CALL OPTION </t>
  </si>
  <si>
    <t xml:space="preserve">SUNTV-600 CALL OPTION </t>
  </si>
  <si>
    <t xml:space="preserve"> 5 MAR 2019 </t>
  </si>
  <si>
    <t xml:space="preserve">BEML-860 CALL OPTION CALL OPTION </t>
  </si>
  <si>
    <t xml:space="preserve">UJJIVAN-300 CALL OPTION </t>
  </si>
  <si>
    <t xml:space="preserve">JSWSTEEL-290 CALL OPTION </t>
  </si>
  <si>
    <t xml:space="preserve">6 MAR 2019 </t>
  </si>
  <si>
    <t xml:space="preserve">ESCORTS-740 CALL OPTION </t>
  </si>
  <si>
    <t xml:space="preserve">RELIANCE-1240 CALL OPTION </t>
  </si>
  <si>
    <t xml:space="preserve">VEDL-180 CALL OPTION </t>
  </si>
  <si>
    <t xml:space="preserve">7 MAR 2019 </t>
  </si>
  <si>
    <t xml:space="preserve">CANBK-250 CALL OPTION </t>
  </si>
  <si>
    <t xml:space="preserve">GRASIM-820 CALL OPTION </t>
  </si>
  <si>
    <t xml:space="preserve">AJANTPHARM-900 PUT OPTION </t>
  </si>
  <si>
    <t xml:space="preserve">8 MAR 2019 </t>
  </si>
  <si>
    <t xml:space="preserve">APOLLOTYRE-210 PUT OPTION </t>
  </si>
  <si>
    <t xml:space="preserve">11 MAR 2019 </t>
  </si>
  <si>
    <t xml:space="preserve">INDIANB 250 CALL OPTION </t>
  </si>
  <si>
    <t xml:space="preserve">CENTURYTEX-860 CALL OPTION </t>
  </si>
  <si>
    <t xml:space="preserve">EQUITAS-130 CALL OPTION </t>
  </si>
  <si>
    <t xml:space="preserve">BEML-920 CALL OPTION </t>
  </si>
  <si>
    <t xml:space="preserve">12 MAR 2019 </t>
  </si>
  <si>
    <t xml:space="preserve">AXISBANK-740 CALL OPTION </t>
  </si>
  <si>
    <t xml:space="preserve">ADANIENT-140 CALL OPTION </t>
  </si>
  <si>
    <t xml:space="preserve">ESCORTS-760 CALL OPTION </t>
  </si>
  <si>
    <t xml:space="preserve">13 MAR 2019 </t>
  </si>
  <si>
    <t xml:space="preserve">BEML 940 CALL OPTION </t>
  </si>
  <si>
    <t>MUTHOOTFIN-600 CALL OPTION </t>
  </si>
  <si>
    <t xml:space="preserve">14 MAR 2019 </t>
  </si>
  <si>
    <t xml:space="preserve">UJJIVAN-340 CALL OPTION </t>
  </si>
  <si>
    <t xml:space="preserve">NBCC-62 CALL OPTION </t>
  </si>
  <si>
    <t xml:space="preserve">RELIANCE-1340 CALL OPTION </t>
  </si>
  <si>
    <t>AUROPHARMA 780 CALL OPTION</t>
  </si>
  <si>
    <t xml:space="preserve">15 MAR 2019 </t>
  </si>
  <si>
    <t xml:space="preserve">RAYMOND-820 CALL OPTION </t>
  </si>
  <si>
    <t xml:space="preserve">BPCL-400 CALL OPTION </t>
  </si>
  <si>
    <t xml:space="preserve">SUNTV-620 CALL OPTION </t>
  </si>
  <si>
    <t xml:space="preserve">18 MAR 2019 </t>
  </si>
  <si>
    <t xml:space="preserve">EQUITAS-140 CALL OPTION </t>
  </si>
  <si>
    <t xml:space="preserve">AXISBANK-760 CALL OPTION </t>
  </si>
  <si>
    <t>JUBLFOOD-1350 CALL OPTION</t>
  </si>
  <si>
    <t xml:space="preserve">BIOCON-620 CAL OPTION </t>
  </si>
  <si>
    <t xml:space="preserve">TATASTEEL-520 CALL OPTION </t>
  </si>
  <si>
    <t xml:space="preserve">19 MAR 2019 </t>
  </si>
  <si>
    <t xml:space="preserve">AUROPHARMA-780 CALL OPTION </t>
  </si>
  <si>
    <t xml:space="preserve">CENTURYTEX-900 CALL OPTION </t>
  </si>
  <si>
    <t xml:space="preserve">20 MAR 2019 </t>
  </si>
  <si>
    <t xml:space="preserve">INDIGO-1340 CALL OPTION </t>
  </si>
  <si>
    <t xml:space="preserve">25 MAR 2019 </t>
  </si>
  <si>
    <t xml:space="preserve">NCC-110 CALL OPTION </t>
  </si>
  <si>
    <t xml:space="preserve">PFC-120 CALL OPTION </t>
  </si>
  <si>
    <t xml:space="preserve">26 MAR 2019 </t>
  </si>
  <si>
    <t xml:space="preserve">UNIONBANK-85 CALL OPTION </t>
  </si>
  <si>
    <t xml:space="preserve">PNB-90 CALL OPTION </t>
  </si>
  <si>
    <t xml:space="preserve">ADANIPORTS-360 CALL OPTION </t>
  </si>
  <si>
    <t>up to 50000</t>
  </si>
  <si>
    <t xml:space="preserve">27 MAR 2019 </t>
  </si>
  <si>
    <t xml:space="preserve">BAJFINANCE-2900 CALL OPTION </t>
  </si>
  <si>
    <t xml:space="preserve">CANBK-280 CALL OPTION </t>
  </si>
  <si>
    <t xml:space="preserve">ESCORTS-820 CALL OPTION </t>
  </si>
  <si>
    <t xml:space="preserve">28 MAR 2019 </t>
  </si>
  <si>
    <t xml:space="preserve">VOLTAS-620 CALL OPTION </t>
  </si>
  <si>
    <t xml:space="preserve">29 MAR 2019 </t>
  </si>
  <si>
    <t xml:space="preserve">CENTURYTEX-920 CALL OPTION </t>
  </si>
  <si>
    <t xml:space="preserve">GRASIM-840 CALL OPTION </t>
  </si>
  <si>
    <t xml:space="preserve">ACC-1620 CALL OPTION </t>
  </si>
  <si>
    <t xml:space="preserve">1 APR 2019 </t>
  </si>
  <si>
    <t xml:space="preserve">CANBK-290 CALL OPTION </t>
  </si>
  <si>
    <t xml:space="preserve">AUROPHARMA-800 CALL OPTION </t>
  </si>
  <si>
    <t xml:space="preserve">RELIANCE-1360 CALL OPTION </t>
  </si>
  <si>
    <t xml:space="preserve">January </t>
  </si>
  <si>
    <t>February</t>
  </si>
  <si>
    <t>March</t>
  </si>
  <si>
    <t xml:space="preserve">2 APR 2019 </t>
  </si>
  <si>
    <t xml:space="preserve">BHARTIARTL-350 CALL OPTION </t>
  </si>
  <si>
    <t xml:space="preserve">TVSMOTOR-480 CALL OPTION </t>
  </si>
  <si>
    <t xml:space="preserve">YESBANK-280 CALL OPTION </t>
  </si>
  <si>
    <t xml:space="preserve">3 APR 2019 </t>
  </si>
  <si>
    <t xml:space="preserve">HAVELLS-780 CALL OPTION </t>
  </si>
  <si>
    <t xml:space="preserve">SUNTV-640 CALL OPTION </t>
  </si>
  <si>
    <t xml:space="preserve">BHARATFIN-1140 CALL OPTION </t>
  </si>
  <si>
    <t xml:space="preserve">RAYMOND-840 CALL OPTION </t>
  </si>
  <si>
    <t xml:space="preserve">4 APR 2019 </t>
  </si>
  <si>
    <t xml:space="preserve">IBULHSGFIN-920 CALL OPTION </t>
  </si>
  <si>
    <t xml:space="preserve">SRF-2500 CALL OPTION </t>
  </si>
  <si>
    <t xml:space="preserve">5 APR 2019 </t>
  </si>
  <si>
    <t xml:space="preserve">6 APR 2019 </t>
  </si>
  <si>
    <t xml:space="preserve">SUNTV-660 CALL OPTION </t>
  </si>
  <si>
    <t xml:space="preserve">CENTURYTEX-900 PUT OPTION </t>
  </si>
  <si>
    <t xml:space="preserve">8 APR 2019 </t>
  </si>
  <si>
    <t xml:space="preserve">9 APR 2019 </t>
  </si>
  <si>
    <t xml:space="preserve">WIPRO-260 CALL OPTION </t>
  </si>
  <si>
    <t xml:space="preserve">MINDTREE-960 CALL OPTION </t>
  </si>
  <si>
    <t xml:space="preserve">10 APR 2019 </t>
  </si>
  <si>
    <t xml:space="preserve">KOTAKBANK-1360 CALL OPTION </t>
  </si>
  <si>
    <t xml:space="preserve">TATAMOTORS-210 CALL OPTION </t>
  </si>
  <si>
    <t xml:space="preserve">11 APR 2019 </t>
  </si>
  <si>
    <t xml:space="preserve">BANKBARODA-130 PUT OPTION </t>
  </si>
  <si>
    <t>AUROPHARMA-780 CALL OPTION</t>
  </si>
  <si>
    <t xml:space="preserve">12 APR 2019 </t>
  </si>
  <si>
    <t xml:space="preserve">BEML-980 CALL OPTION </t>
  </si>
  <si>
    <t>ACCURACY</t>
  </si>
  <si>
    <t xml:space="preserve">RETURN ON INVESTMENT ON 1ST TGT </t>
  </si>
  <si>
    <t xml:space="preserve">15 APR 2019 </t>
  </si>
  <si>
    <t xml:space="preserve">TVSMOTOR-500 CALL OPTION </t>
  </si>
  <si>
    <t xml:space="preserve">GRASIM-860 CALL OPTION </t>
  </si>
  <si>
    <t xml:space="preserve">ESCORTS-800 CALL OPTION </t>
  </si>
  <si>
    <t xml:space="preserve">16 APR 2019 </t>
  </si>
  <si>
    <t xml:space="preserve">SRTRANSFIN-1240 CALL OPTION </t>
  </si>
  <si>
    <t xml:space="preserve">18 APR 2019 </t>
  </si>
  <si>
    <t xml:space="preserve">HAVELLS-760 CALL OPTION </t>
  </si>
  <si>
    <t xml:space="preserve">AXISBANK-780 CALL OPTION </t>
  </si>
  <si>
    <t xml:space="preserve">TATAMTRDVR-110 CALL OPTION </t>
  </si>
  <si>
    <t xml:space="preserve">UPL-940 CALL OPTION </t>
  </si>
  <si>
    <t xml:space="preserve">22 APR 2019 </t>
  </si>
  <si>
    <t xml:space="preserve">23 APR 2019 </t>
  </si>
  <si>
    <t xml:space="preserve">TATASTEEL-540 PUT OPTION </t>
  </si>
  <si>
    <t xml:space="preserve">ESCORTS-760 PUT OPTION </t>
  </si>
  <si>
    <t xml:space="preserve">TITAN-1120 CALL OPTION </t>
  </si>
  <si>
    <t xml:space="preserve">24 APR 2019 </t>
  </si>
  <si>
    <t xml:space="preserve">BAJFINANCE-3050 CALL OPTION </t>
  </si>
  <si>
    <t xml:space="preserve">TCS-2100 CALL OPTION </t>
  </si>
  <si>
    <t xml:space="preserve">HCLTECH-1120 CALL OPTION </t>
  </si>
  <si>
    <t xml:space="preserve">25 APR 2019 </t>
  </si>
  <si>
    <t xml:space="preserve">UPL-960 CALL OPTION </t>
  </si>
  <si>
    <t>AUROPHARMA-800 CALL OPTION</t>
  </si>
  <si>
    <t xml:space="preserve">26 APR 2019 </t>
  </si>
  <si>
    <t xml:space="preserve">STAR-480 CALL OPTION </t>
  </si>
  <si>
    <t xml:space="preserve">TATAGLOBAL-215 CALL OPTION </t>
  </si>
  <si>
    <t xml:space="preserve">ADANIPORTS-400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</si>
  <si>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</si>
  <si>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</si>
  <si>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</si>
  <si>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</si>
  <si>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</si>
  <si>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</si>
  <si>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TECHM-830 CALL OPTION </t>
  </si>
  <si>
    <t xml:space="preserve">RELIANCE-1380 CALL OPTION </t>
  </si>
  <si>
    <t>51</t>
  </si>
  <si>
    <t xml:space="preserve">CENTURYTEX-940 CALL OPTION </t>
  </si>
  <si>
    <t>HDFCBANK-2360 CALL OPTION</t>
  </si>
  <si>
    <t xml:space="preserve">KOTAKBANK-1420 CALL OPTION </t>
  </si>
  <si>
    <t xml:space="preserve">YESBANK-170 CALL OPTION </t>
  </si>
  <si>
    <t xml:space="preserve">2 MAY 2019 </t>
  </si>
  <si>
    <t xml:space="preserve">3 MAY 2019 </t>
  </si>
  <si>
    <t xml:space="preserve">RELIANCE-1420 CALL OPTION </t>
  </si>
  <si>
    <t>April</t>
  </si>
  <si>
    <t xml:space="preserve">6 MAY 2019 </t>
  </si>
  <si>
    <t xml:space="preserve">BHARTIARTL-330 CALL OPTION </t>
  </si>
  <si>
    <t xml:space="preserve">7 MAY 2019 </t>
  </si>
  <si>
    <t xml:space="preserve">TATASTEEL-540 CALL OPTION </t>
  </si>
  <si>
    <t xml:space="preserve">8 MAY 2019 </t>
  </si>
  <si>
    <t xml:space="preserve">BIOCON-550 PUT OPTION </t>
  </si>
  <si>
    <t xml:space="preserve">DIVISLAB-1680 PUT OPTION </t>
  </si>
  <si>
    <t xml:space="preserve">9 MAY 2019 </t>
  </si>
  <si>
    <t xml:space="preserve">IBULHSGFIN-680 CALL OPTION </t>
  </si>
  <si>
    <t>AXISBANK-740 PUT OPTION</t>
  </si>
  <si>
    <t xml:space="preserve">INDIGO-1540 PUT OPTION </t>
  </si>
  <si>
    <t xml:space="preserve">10 MAY 2019 </t>
  </si>
  <si>
    <t xml:space="preserve">SBIN-300 CALL OPTION </t>
  </si>
  <si>
    <t xml:space="preserve">INDIGO-1520 PUT OPTION </t>
  </si>
  <si>
    <t xml:space="preserve">AUROPHARMA-740 PUT OPTION </t>
  </si>
  <si>
    <t xml:space="preserve">13 MAY 2019 </t>
  </si>
  <si>
    <t xml:space="preserve">HEXAWARE-350 CALL OPTION </t>
  </si>
  <si>
    <t xml:space="preserve">CANBK-250 PUT OPTION </t>
  </si>
  <si>
    <t xml:space="preserve">14 MAY 2019 </t>
  </si>
  <si>
    <t xml:space="preserve">APOLLOTYRE-180 PUT OPTION </t>
  </si>
  <si>
    <t xml:space="preserve">SRF-2600 CALL OPTION </t>
  </si>
  <si>
    <t xml:space="preserve">INDIGO-1580 CALL OPTION </t>
  </si>
  <si>
    <t xml:space="preserve">16 MAY 2019 </t>
  </si>
  <si>
    <t xml:space="preserve">JUSTDIAL-600 CALL OPTION </t>
  </si>
  <si>
    <t xml:space="preserve">17 MAY 2019 </t>
  </si>
  <si>
    <t xml:space="preserve">HAVELLS-730 CALL OPTION </t>
  </si>
  <si>
    <t xml:space="preserve">KOTAKBANK-1400 CALL OPTION </t>
  </si>
  <si>
    <t xml:space="preserve">AXISBANK-730 CALL OPTION </t>
  </si>
  <si>
    <t xml:space="preserve">20 MAY 2019 </t>
  </si>
  <si>
    <t xml:space="preserve">21 MAY 2019 </t>
  </si>
  <si>
    <t xml:space="preserve">UPL-1020 CALL OPTION </t>
  </si>
  <si>
    <t xml:space="preserve">CANBK-270 CALL OPTION </t>
  </si>
  <si>
    <t xml:space="preserve">22 MAY 2019 </t>
  </si>
  <si>
    <t xml:space="preserve">UPL-1000 CALL OPTION </t>
  </si>
  <si>
    <t xml:space="preserve">23 MAY 2019 </t>
  </si>
  <si>
    <t xml:space="preserve">ESCORTS-620 CALL OPTION </t>
  </si>
  <si>
    <t xml:space="preserve">24 MAY 2019 </t>
  </si>
  <si>
    <t xml:space="preserve">DIVISLAB-1760 CALL OPTION </t>
  </si>
  <si>
    <t xml:space="preserve">ACC-1680 CALL OPTION </t>
  </si>
  <si>
    <t xml:space="preserve">CENTURYTEX-1000 CALL OPTION </t>
  </si>
  <si>
    <t xml:space="preserve">27 MAY 2019 </t>
  </si>
  <si>
    <t xml:space="preserve">KOTAKBANK-1520 CALL OPTION </t>
  </si>
  <si>
    <t xml:space="preserve">BANKBARODA-140 CALL OPTION </t>
  </si>
  <si>
    <t xml:space="preserve">28 MAY 2019 </t>
  </si>
  <si>
    <t xml:space="preserve">PIDILITIND-1240 CALL OPTION </t>
  </si>
  <si>
    <t xml:space="preserve">JSWSTEEL-280 CALL OPTION </t>
  </si>
  <si>
    <t xml:space="preserve">RELCAPITAL-130 CALL OPTION </t>
  </si>
  <si>
    <t xml:space="preserve">29 MAY 2019 </t>
  </si>
  <si>
    <t>TCS-2100 CALL OPTION (27JUN)</t>
  </si>
  <si>
    <t>IBULHSGFIN-800 PUT OPTION (27JUN</t>
  </si>
  <si>
    <t xml:space="preserve">30 MAY 2019 </t>
  </si>
  <si>
    <t>INDIANB-280CALL OPTION (27JUN</t>
  </si>
  <si>
    <t>ICICIPRULI-390 CALL OPTION</t>
  </si>
  <si>
    <t xml:space="preserve">CANFINHOME-370 CALL OPTION </t>
  </si>
  <si>
    <t xml:space="preserve">31 MAY 2019 </t>
  </si>
  <si>
    <t xml:space="preserve">ADANIPORTS-420 CALL OPTION </t>
  </si>
  <si>
    <t xml:space="preserve">03 JUN 2019 </t>
  </si>
  <si>
    <t xml:space="preserve">JUSTDIAL-780 CALL OPTION </t>
  </si>
  <si>
    <t xml:space="preserve">BHARATFIN-1020 CALL OPTION </t>
  </si>
  <si>
    <t xml:space="preserve">INDIGO-1700 CALL OPTION </t>
  </si>
  <si>
    <t xml:space="preserve">4 JUN 2019 </t>
  </si>
  <si>
    <t xml:space="preserve">LT-1600 CALL OPTION </t>
  </si>
  <si>
    <t xml:space="preserve">6 JUN 2019 </t>
  </si>
  <si>
    <t xml:space="preserve">DCBBANK-240CALL OPTION </t>
  </si>
  <si>
    <t xml:space="preserve">AXISBANK-820 CALL OPTION </t>
  </si>
  <si>
    <t xml:space="preserve">MANAPPURAM-140 CALL OPTION </t>
  </si>
  <si>
    <t xml:space="preserve">7 JUN 2019 </t>
  </si>
  <si>
    <t xml:space="preserve">TATAGLOBAL-250 CALL OPTION </t>
  </si>
  <si>
    <t xml:space="preserve">NIITTECH-1320 CALL OPTION </t>
  </si>
  <si>
    <t xml:space="preserve">WIPRO-290 CALL OPTION </t>
  </si>
  <si>
    <t xml:space="preserve">RECLTD-150 CALL OPTION </t>
  </si>
  <si>
    <t xml:space="preserve">INFY-740 CALL OPTION </t>
  </si>
  <si>
    <t xml:space="preserve">10 JUN 2019 </t>
  </si>
  <si>
    <t xml:space="preserve">MOTHERSUMI-120 CALL OPTION </t>
  </si>
  <si>
    <t xml:space="preserve">11 JUN 2019 </t>
  </si>
  <si>
    <t xml:space="preserve">UPL-1030 CALL OPTION </t>
  </si>
  <si>
    <t xml:space="preserve">12 JUN 2019 </t>
  </si>
  <si>
    <t xml:space="preserve">TATASTEEL-500 CALL OPTION </t>
  </si>
  <si>
    <t xml:space="preserve">13 JUN 2019 </t>
  </si>
  <si>
    <t xml:space="preserve">UPL-1000 PUT OPTION </t>
  </si>
  <si>
    <t xml:space="preserve">RELIANCE-1320 PUT OPTION </t>
  </si>
  <si>
    <t xml:space="preserve">14 JUN 2019 </t>
  </si>
  <si>
    <t>Apr-2019</t>
  </si>
  <si>
    <t>46</t>
  </si>
  <si>
    <t>May-2019</t>
  </si>
  <si>
    <t>May</t>
  </si>
  <si>
    <t xml:space="preserve">17 JUN 2019 </t>
  </si>
  <si>
    <t xml:space="preserve">PFC-130 PUT OPTION </t>
  </si>
  <si>
    <t xml:space="preserve">CANBK-260 PUT OPTION </t>
  </si>
  <si>
    <t xml:space="preserve">18 JUN 2019 </t>
  </si>
  <si>
    <t xml:space="preserve">SRTRANSFIN-1040 CALL OPTION </t>
  </si>
  <si>
    <t xml:space="preserve">INFY-750 CALL OPTION </t>
  </si>
  <si>
    <t xml:space="preserve">19 JUN 2019 </t>
  </si>
  <si>
    <t xml:space="preserve">SRTRANSFIN-1080 CALL OPTION </t>
  </si>
  <si>
    <t xml:space="preserve">CESC-770 CALL OPTION </t>
  </si>
  <si>
    <t xml:space="preserve">AUROPHARMA-620 PUT OPTION </t>
  </si>
  <si>
    <t xml:space="preserve">VOLTAS-600 CALL OPTION </t>
  </si>
  <si>
    <t xml:space="preserve">20 JUN 2019 </t>
  </si>
  <si>
    <t xml:space="preserve">BAJFINANCE-3550 CALL OPTION </t>
  </si>
  <si>
    <t xml:space="preserve">24 JUN 2019 </t>
  </si>
  <si>
    <t xml:space="preserve">BHARATFORG-430 PUT OPTION </t>
  </si>
  <si>
    <t xml:space="preserve">MARUTI-6300 PUT OPTION </t>
  </si>
  <si>
    <t xml:space="preserve">VOLTAS-630 CALL OPTION </t>
  </si>
  <si>
    <t xml:space="preserve">21 JUN 2019 </t>
  </si>
  <si>
    <t xml:space="preserve">25 JUN 2019 </t>
  </si>
  <si>
    <t xml:space="preserve">26 JUN 2019 </t>
  </si>
  <si>
    <t xml:space="preserve">JSWSTEEL-260 CALL OPTION </t>
  </si>
  <si>
    <t xml:space="preserve">27 JUN 2019 </t>
  </si>
  <si>
    <t xml:space="preserve">GRASIM-930 CAL OPTION </t>
  </si>
  <si>
    <t xml:space="preserve">RELIANCE-1280 PUT OPTION </t>
  </si>
  <si>
    <t xml:space="preserve">HDFCBANK-2500 CALL OPTION </t>
  </si>
  <si>
    <t xml:space="preserve">28 JUN 2019 </t>
  </si>
  <si>
    <t xml:space="preserve">GRASIM-930 CALL OPTION </t>
  </si>
  <si>
    <t xml:space="preserve">RELIANCE-1260 PUT OPTION </t>
  </si>
  <si>
    <t xml:space="preserve">BAJFINANCE-3700 CALL OPTION </t>
  </si>
  <si>
    <t xml:space="preserve">HDFC-2200 CALL OPTION </t>
  </si>
  <si>
    <t>JUN-2019</t>
  </si>
  <si>
    <t>48</t>
  </si>
  <si>
    <t xml:space="preserve">BAJAJFINSV-8500 CALL OPTION </t>
  </si>
  <si>
    <t xml:space="preserve">2 JUL 2019 </t>
  </si>
  <si>
    <t xml:space="preserve">1 JUL 2019 </t>
  </si>
  <si>
    <t xml:space="preserve">3 JUL 2019 </t>
  </si>
  <si>
    <t xml:space="preserve">IBULHSGFIN-660 CALL OPTION </t>
  </si>
  <si>
    <t xml:space="preserve">ESCORTS-570 CALL OPTION </t>
  </si>
  <si>
    <t xml:space="preserve">4 JUL 2019 </t>
  </si>
  <si>
    <t xml:space="preserve">RAYMOND-760 CALL OPTION </t>
  </si>
  <si>
    <t xml:space="preserve">5 JUL 2019 </t>
  </si>
  <si>
    <t xml:space="preserve">CENTURYTEX-940 PUT OPTION </t>
  </si>
  <si>
    <t xml:space="preserve">8 JUL 2019 </t>
  </si>
  <si>
    <t xml:space="preserve">TATASTEEL-480 PUT OPTION </t>
  </si>
  <si>
    <t xml:space="preserve">9 JUL 2019 </t>
  </si>
  <si>
    <t xml:space="preserve">GRASIM-900 CALL OPTION </t>
  </si>
  <si>
    <t xml:space="preserve">BHARATFORG-440 PUT OPTION </t>
  </si>
  <si>
    <t xml:space="preserve">10 JUL 2019 </t>
  </si>
  <si>
    <t xml:space="preserve">DIVISLAB 1620 CALL OPTION </t>
  </si>
  <si>
    <t xml:space="preserve">TATASTEEL-460 PUT OPTION </t>
  </si>
  <si>
    <t xml:space="preserve">11 JUL 2019 </t>
  </si>
  <si>
    <t xml:space="preserve">ADANIPORTS-410 CALL OPTION </t>
  </si>
  <si>
    <t xml:space="preserve">BALKRISIND-740 CALL OPTION </t>
  </si>
  <si>
    <t xml:space="preserve">HDFC-2260 CALL OPTION </t>
  </si>
  <si>
    <t xml:space="preserve">INDUSINDBK-1500 CALL OPTION </t>
  </si>
  <si>
    <t xml:space="preserve">RELIANCE-1280 CALL OPTION </t>
  </si>
  <si>
    <t xml:space="preserve">12 JUL 2019 </t>
  </si>
  <si>
    <t xml:space="preserve">RELIANCE-1300 CALL OPTION </t>
  </si>
  <si>
    <t>Shares quatity as per 1 lots which availables on Futures &amp; Option from jul-19</t>
  </si>
  <si>
    <t xml:space="preserve">IBULHSGFIN-660 PUT OPTION </t>
  </si>
  <si>
    <t xml:space="preserve">APOLLOHOSP-1400 CALL OPTION </t>
  </si>
  <si>
    <t xml:space="preserve">16 JUL 2019 </t>
  </si>
  <si>
    <t xml:space="preserve">15 JUL 2019 </t>
  </si>
  <si>
    <t xml:space="preserve">INDIGO-1400 CALL OPTION </t>
  </si>
  <si>
    <t xml:space="preserve">HDFC-2280 CALL OPTION </t>
  </si>
  <si>
    <t xml:space="preserve">ACC-1600 CALL OPTION </t>
  </si>
  <si>
    <t xml:space="preserve">17 JUL 2019 </t>
  </si>
  <si>
    <t xml:space="preserve">18 JUL 2019 </t>
  </si>
  <si>
    <t xml:space="preserve">HDFCBANK-2420 CALL OPTION </t>
  </si>
  <si>
    <t xml:space="preserve">VOLTAS-580 PUT OPTION </t>
  </si>
  <si>
    <t xml:space="preserve">KOTAKBANK-1540 CALL OPTION </t>
  </si>
  <si>
    <t xml:space="preserve">19 JUL 2019 </t>
  </si>
  <si>
    <t xml:space="preserve">ADANIENT-130 PUT OPTION </t>
  </si>
  <si>
    <t>TOTAL PROFIT</t>
  </si>
  <si>
    <t xml:space="preserve">22 JUL 2019 </t>
  </si>
  <si>
    <t xml:space="preserve">AUROPHARMA-570 CALL OPTION </t>
  </si>
  <si>
    <t xml:space="preserve">INDIGO-1520 CALL OPTION </t>
  </si>
  <si>
    <t xml:space="preserve">23 JUL 2019 </t>
  </si>
  <si>
    <t xml:space="preserve">APOLLOHOSP-1380 CALL OPTION </t>
  </si>
  <si>
    <t xml:space="preserve">TITAN-1100 CALL OPTION </t>
  </si>
  <si>
    <t xml:space="preserve">ASIANPAINT-1400 CALL OPTION </t>
  </si>
  <si>
    <t xml:space="preserve">24 JUL 2019 </t>
  </si>
  <si>
    <t xml:space="preserve">SRTRANSFIN-940 PUT OPTION </t>
  </si>
  <si>
    <t xml:space="preserve">DIVISLAB-1620 PUT OPTION </t>
  </si>
  <si>
    <t xml:space="preserve">PFC-120 PUT OPTION </t>
  </si>
  <si>
    <t xml:space="preserve">HINDUNILVR-1740 CALL OPTION </t>
  </si>
  <si>
    <t xml:space="preserve">25 JUL 2019 </t>
  </si>
  <si>
    <t xml:space="preserve">ASIANPAINT-1500 CALL OPTION </t>
  </si>
  <si>
    <t xml:space="preserve">ADANIPORTS-370 PUT OPTION </t>
  </si>
  <si>
    <t xml:space="preserve">26 JUL 2019 </t>
  </si>
  <si>
    <t xml:space="preserve">BAJFINANCE-3100 CALL OPTION </t>
  </si>
  <si>
    <t xml:space="preserve">TVSMOTOR-380 CALL OPTION </t>
  </si>
  <si>
    <t xml:space="preserve">29 JUL 2019 </t>
  </si>
  <si>
    <t xml:space="preserve">HDFC-2100 PUT OPTION </t>
  </si>
  <si>
    <t xml:space="preserve">INDUSINDBK-1400 CALL OPTION </t>
  </si>
  <si>
    <t xml:space="preserve">30 JUL 2019 </t>
  </si>
  <si>
    <t xml:space="preserve">BAJFINANCE-3300 CALL OPTION </t>
  </si>
  <si>
    <t xml:space="preserve">HEROMOTOCO-2350 PUT OPTION </t>
  </si>
  <si>
    <t xml:space="preserve">TCS-2160 CALL OPTION </t>
  </si>
  <si>
    <t xml:space="preserve">INDUSINDBK-1440 CALL OPTION </t>
  </si>
  <si>
    <t xml:space="preserve">31 JUL 2019 </t>
  </si>
  <si>
    <t xml:space="preserve">MUTHOOTFIN-610 CAL OPTION </t>
  </si>
  <si>
    <t xml:space="preserve">1 AUG 2019 </t>
  </si>
  <si>
    <t xml:space="preserve">ASIANPAINT-1520 CALL OPTION </t>
  </si>
  <si>
    <t xml:space="preserve">LT-1360 PUT OPTION </t>
  </si>
  <si>
    <t xml:space="preserve">TCS 2200 CALL OPTION </t>
  </si>
  <si>
    <t xml:space="preserve">2 AUG 2019 </t>
  </si>
  <si>
    <t xml:space="preserve">JINDALSTEL-120 PUT OPTION </t>
  </si>
  <si>
    <t xml:space="preserve">TATAGLOBAL-265 CALL OPTION </t>
  </si>
  <si>
    <t>JUL-2019</t>
  </si>
  <si>
    <t>59</t>
  </si>
  <si>
    <t xml:space="preserve">5 AUG 2019 </t>
  </si>
  <si>
    <t xml:space="preserve">CANBK-220 PUT OPTION </t>
  </si>
  <si>
    <t xml:space="preserve">HDFC-2140 CALL OPTION </t>
  </si>
  <si>
    <t xml:space="preserve">ATAGLOBAL-270 CALL OPTION </t>
  </si>
  <si>
    <t xml:space="preserve">6 AUG 2019 </t>
  </si>
  <si>
    <t xml:space="preserve">ASIANPAINT-1540 CALL OPTION </t>
  </si>
  <si>
    <t xml:space="preserve">L&amp;TFH-100 CALL OPTION </t>
  </si>
  <si>
    <t xml:space="preserve">HINDUNILVR-1760 CALL OPTION </t>
  </si>
  <si>
    <t xml:space="preserve">7 AUG 2019 </t>
  </si>
  <si>
    <t xml:space="preserve">8 AUG 2019 </t>
  </si>
  <si>
    <t xml:space="preserve">HINDUNILVR-1800 CALL OPTION </t>
  </si>
  <si>
    <t xml:space="preserve">STAR-420 CALL OPTION </t>
  </si>
  <si>
    <t xml:space="preserve">HDFCBANK-2200 CALL OPTION </t>
  </si>
  <si>
    <t xml:space="preserve">9 AUG 2019 </t>
  </si>
  <si>
    <t xml:space="preserve">MUTHOOTFIN-640 CALL OPTION </t>
  </si>
  <si>
    <t xml:space="preserve">BALKRISIND-760 CALL OPTION </t>
  </si>
  <si>
    <t xml:space="preserve">BAJFINANCE-3400 CALL OPTION </t>
  </si>
  <si>
    <t xml:space="preserve">13 AUG 2019 </t>
  </si>
  <si>
    <t xml:space="preserve">CIPLA-480 PUT OPTION </t>
  </si>
  <si>
    <t xml:space="preserve">YESBANK-80 PUT OPTION </t>
  </si>
  <si>
    <t xml:space="preserve">14 AUG 2019 </t>
  </si>
  <si>
    <t xml:space="preserve">ZEEL-340 CALL OPTION </t>
  </si>
  <si>
    <t xml:space="preserve">CANBK-220 CALL OPTION </t>
  </si>
  <si>
    <t xml:space="preserve">16 AUG 2019 </t>
  </si>
  <si>
    <t xml:space="preserve">BATAINDIA-1460 CALL OPTION </t>
  </si>
  <si>
    <t xml:space="preserve">INDUSINDBK-1420 CALL OPTION </t>
  </si>
  <si>
    <t xml:space="preserve">19 AUG 2019 </t>
  </si>
  <si>
    <t xml:space="preserve">SRF-2950 CALL OPTION </t>
  </si>
  <si>
    <t xml:space="preserve">20 AUG 2019 </t>
  </si>
  <si>
    <t xml:space="preserve">MARUTI-6000 CALL OPTION </t>
  </si>
  <si>
    <t xml:space="preserve">BANKBARODA-100 PUT OPTION </t>
  </si>
  <si>
    <t xml:space="preserve">21 AUG 2019 </t>
  </si>
  <si>
    <t xml:space="preserve">HINDUNILVR-1840 CALL OPTION </t>
  </si>
  <si>
    <t xml:space="preserve">22 AUG 2019 </t>
  </si>
  <si>
    <t xml:space="preserve">BAJFINANCE-3200 PUT OPTION </t>
  </si>
  <si>
    <t xml:space="preserve">IBULHSGFIN-460 PUT OPTION </t>
  </si>
  <si>
    <t xml:space="preserve">TCS-2200 CALL OPTION </t>
  </si>
  <si>
    <t xml:space="preserve">KOTAKBANK-1500 CALL OPTION </t>
  </si>
  <si>
    <t xml:space="preserve">23 AUG 2019 </t>
  </si>
  <si>
    <t xml:space="preserve">RELIANCE-1260 CALL OPTION </t>
  </si>
  <si>
    <t xml:space="preserve">CENTURYTEX-820 CALL OPTION </t>
  </si>
  <si>
    <t xml:space="preserve">TECHM-690 CALL OPTION </t>
  </si>
  <si>
    <t xml:space="preserve">26 AUG 2019 </t>
  </si>
  <si>
    <t xml:space="preserve">GRASIM-700 PUT OPTION </t>
  </si>
  <si>
    <t xml:space="preserve">HDFC-2100 CALL OPTION </t>
  </si>
  <si>
    <t xml:space="preserve">TITAN-1080 CALL  OPTION </t>
  </si>
  <si>
    <t xml:space="preserve">JUBLFOOD-1160 CALL OPTION </t>
  </si>
  <si>
    <t xml:space="preserve">27 AUG 2019 </t>
  </si>
  <si>
    <t xml:space="preserve">ESCORTS-480 CALL OPTION </t>
  </si>
  <si>
    <t xml:space="preserve">INDUSINDBK-1380 CALL OPTION </t>
  </si>
  <si>
    <t xml:space="preserve">APOLLOHOSP-1480 CALL OPTION </t>
  </si>
  <si>
    <t xml:space="preserve">HCLTECH-1100 CALL OPTION </t>
  </si>
  <si>
    <t xml:space="preserve">28 AUG 2019 </t>
  </si>
  <si>
    <t xml:space="preserve">BANKBARODA-90 PUT OPTION </t>
  </si>
  <si>
    <t xml:space="preserve">COLPAL-1240CALL OPTION </t>
  </si>
  <si>
    <t xml:space="preserve">29 AUG 2019 </t>
  </si>
  <si>
    <t xml:space="preserve">30 AUG 2019 </t>
  </si>
  <si>
    <t xml:space="preserve">HINDALCO-180 CALL OPTION </t>
  </si>
  <si>
    <t xml:space="preserve">COLPAL-1240 CALL OPTION </t>
  </si>
  <si>
    <t xml:space="preserve">UPL-570 CALL OPTION </t>
  </si>
  <si>
    <t xml:space="preserve">SUNTV-430 CALL OPTION </t>
  </si>
  <si>
    <t xml:space="preserve">VOLTAS-610 PUT OPTION </t>
  </si>
  <si>
    <t xml:space="preserve">AXISBANK-640 PUT OPTION </t>
  </si>
  <si>
    <t xml:space="preserve">TCS-2300 CALL OPTION </t>
  </si>
  <si>
    <t xml:space="preserve">AUROPHARMA-610 CALL OPTION </t>
  </si>
  <si>
    <t xml:space="preserve">3 SEP 2019 </t>
  </si>
  <si>
    <t xml:space="preserve">4 SEP 2019 </t>
  </si>
  <si>
    <t xml:space="preserve">5 SEP 2019 </t>
  </si>
  <si>
    <t>61</t>
  </si>
  <si>
    <t>AUG-2019</t>
  </si>
  <si>
    <t xml:space="preserve">6 SEP 2019 </t>
  </si>
  <si>
    <t xml:space="preserve">GRASIM-700 CALL OPTION </t>
  </si>
  <si>
    <t xml:space="preserve">AXISBANK-660 CALL OPTION </t>
  </si>
  <si>
    <t xml:space="preserve">HDFCBANK-2240 CALL OPTION </t>
  </si>
  <si>
    <t xml:space="preserve">DIVISLAB-1660 CALL OPTION </t>
  </si>
  <si>
    <t xml:space="preserve">BAJFINANCE-3350 CALL OPTION </t>
  </si>
  <si>
    <t xml:space="preserve">AUROPHARMA-620 CALL OPTION </t>
  </si>
  <si>
    <t xml:space="preserve">HDFCBANK-2260 CALL OPTION </t>
  </si>
  <si>
    <t xml:space="preserve">LT-1340 CALL OPTION </t>
  </si>
  <si>
    <t xml:space="preserve">9 SEP 2019 </t>
  </si>
  <si>
    <t xml:space="preserve">11 SEP 2019 </t>
  </si>
  <si>
    <t xml:space="preserve">INDUSINDBK-1350 CALL OPTION </t>
  </si>
  <si>
    <t xml:space="preserve">12 SEP 2019 </t>
  </si>
  <si>
    <t xml:space="preserve">SRTRANSFIN-1060 CALL OPTION </t>
  </si>
  <si>
    <t xml:space="preserve">13 SEP 2019 </t>
  </si>
  <si>
    <t xml:space="preserve">UJJIVAN-320 CALL OPTION </t>
  </si>
  <si>
    <t xml:space="preserve">16 SEP 2019 </t>
  </si>
  <si>
    <t xml:space="preserve">17 SEP 2019 </t>
  </si>
  <si>
    <t xml:space="preserve">LT-1320 PUT OPTION </t>
  </si>
  <si>
    <t xml:space="preserve">18 SEP 2019 </t>
  </si>
  <si>
    <t xml:space="preserve">ASIANPAINT-1560 CALL OPTION </t>
  </si>
  <si>
    <t xml:space="preserve">19 SEP 2019 </t>
  </si>
  <si>
    <t xml:space="preserve">SUNTV-420 PUT OPTION </t>
  </si>
  <si>
    <t xml:space="preserve">IBULHSGFIN-400 PUT OPTION </t>
  </si>
  <si>
    <t xml:space="preserve">20 SEP 2019 </t>
  </si>
  <si>
    <t xml:space="preserve">TITAN 1180 CALL OPTION  </t>
  </si>
  <si>
    <t xml:space="preserve">23 SEP 2019 </t>
  </si>
  <si>
    <t xml:space="preserve">UPL-590 CALL OPTION </t>
  </si>
  <si>
    <t xml:space="preserve">INDIGO-1800 CALL OPTION </t>
  </si>
  <si>
    <t xml:space="preserve">BAJFINANCE-3850 CALL OPTION </t>
  </si>
  <si>
    <t xml:space="preserve">24 SEP 2019 </t>
  </si>
  <si>
    <t xml:space="preserve">BHARATFORG-460 CALL OPTION </t>
  </si>
  <si>
    <t xml:space="preserve">25 SEP 2019 </t>
  </si>
  <si>
    <t xml:space="preserve">BAJAJFINSV-8400 CALL OPTION </t>
  </si>
  <si>
    <t xml:space="preserve">26 SEP 2019 </t>
  </si>
  <si>
    <t xml:space="preserve">INDUSINDBK-1550 CALL OPTION </t>
  </si>
  <si>
    <t xml:space="preserve">KOTAKBANK-1660 CALL OPTION </t>
  </si>
  <si>
    <t xml:space="preserve">27 SEP 2019 </t>
  </si>
  <si>
    <t xml:space="preserve">INDIGO-1900 CALL OPTION </t>
  </si>
  <si>
    <t xml:space="preserve">30 SEP 2019 </t>
  </si>
  <si>
    <t xml:space="preserve">RECLTD-125 PUT OPTION </t>
  </si>
  <si>
    <t xml:space="preserve">UPL-600 CALL OPTION </t>
  </si>
  <si>
    <t xml:space="preserve">1 OCT 2019 </t>
  </si>
  <si>
    <t xml:space="preserve">ASIANPAINT 1780 CALL OPTION </t>
  </si>
  <si>
    <t xml:space="preserve">IBULHSGFIN 240 PUT OPTION </t>
  </si>
  <si>
    <t>SEP-2019</t>
  </si>
  <si>
    <t>41</t>
  </si>
  <si>
    <t xml:space="preserve">3 OCT 2019 </t>
  </si>
  <si>
    <t xml:space="preserve">BPCL 510 CALL OPTION </t>
  </si>
  <si>
    <t xml:space="preserve">PEL 1600 PUT OPTION </t>
  </si>
  <si>
    <t xml:space="preserve">4 OCT 2019 </t>
  </si>
  <si>
    <t xml:space="preserve">HDFCBANK-1200 PUT OPTION </t>
  </si>
  <si>
    <t xml:space="preserve">7 OCT 2019 </t>
  </si>
  <si>
    <t xml:space="preserve">SIEMENS-1560 CALL OPTION </t>
  </si>
  <si>
    <t xml:space="preserve">9 OCT 2019 </t>
  </si>
  <si>
    <t xml:space="preserve">AUROPHARMA-460 PUT OPTION </t>
  </si>
  <si>
    <t xml:space="preserve">10 OCT 2019 </t>
  </si>
  <si>
    <t xml:space="preserve">AUROPHARMA-440 PUT OPTION </t>
  </si>
  <si>
    <t xml:space="preserve">IBULHSGFIN-220 PUT OPTION </t>
  </si>
  <si>
    <t xml:space="preserve">PEL-1350 PUT OPTION </t>
  </si>
  <si>
    <t xml:space="preserve">11 OCT 2019 </t>
  </si>
  <si>
    <t xml:space="preserve">14 OCT 2019 </t>
  </si>
  <si>
    <t xml:space="preserve">HINDALCO-190 CALL OPTION </t>
  </si>
  <si>
    <t xml:space="preserve">BHARTIARTL-400 CALL OPTION </t>
  </si>
  <si>
    <t xml:space="preserve">ASIANPAINT-1800 CALL OPTION </t>
  </si>
  <si>
    <t xml:space="preserve">15 OCT 2019 </t>
  </si>
  <si>
    <t xml:space="preserve">TECHM-720 CALL OPTION </t>
  </si>
  <si>
    <t xml:space="preserve">16 OCT 2019 </t>
  </si>
  <si>
    <t xml:space="preserve">VOLTAS-660 PUT OPTION </t>
  </si>
  <si>
    <t xml:space="preserve">HDFC-2040 CAL OPTION </t>
  </si>
  <si>
    <t xml:space="preserve">17 OCT 2019 </t>
  </si>
  <si>
    <t xml:space="preserve">BAJFINANCE-4050 CALL OPTION </t>
  </si>
  <si>
    <t xml:space="preserve">18 OCT 2019 </t>
  </si>
  <si>
    <t xml:space="preserve">GRASIM-740 CALLL OPTION </t>
  </si>
  <si>
    <t xml:space="preserve">ACC 1550 CALL OPTION </t>
  </si>
  <si>
    <t xml:space="preserve">22 OCT 2019 </t>
  </si>
  <si>
    <t xml:space="preserve">APOLLOHOSP-1520 CALL OPTION </t>
  </si>
  <si>
    <t xml:space="preserve">CENTURYTEX-420 CALL OPTION </t>
  </si>
  <si>
    <t xml:space="preserve">23 OCT 2019 </t>
  </si>
  <si>
    <t xml:space="preserve">SUNPHARMA-410 CAL OPTION </t>
  </si>
  <si>
    <t xml:space="preserve">TITAN 1360 CALL OPTION </t>
  </si>
  <si>
    <t xml:space="preserve">24 OCT 2019 </t>
  </si>
  <si>
    <t xml:space="preserve">VOLTAS-720 CALL OPTION </t>
  </si>
  <si>
    <t xml:space="preserve">BAJAJ-AUTO-3150 CALL OPTION </t>
  </si>
  <si>
    <t xml:space="preserve">ESCORTS-660 CALL OPTION </t>
  </si>
  <si>
    <t xml:space="preserve">VOLTAS 720 CALL OPTION </t>
  </si>
  <si>
    <t xml:space="preserve">29 OCT 2019 </t>
  </si>
  <si>
    <t xml:space="preserve">30 OCT 2019 </t>
  </si>
  <si>
    <t xml:space="preserve">25 OCT 2019 </t>
  </si>
  <si>
    <t xml:space="preserve">BAJFINANCE-3950 PUT OPTION </t>
  </si>
  <si>
    <t xml:space="preserve">INDIGO-1550 PUT OPTION </t>
  </si>
  <si>
    <t xml:space="preserve">JINDALSTEL-100 CALL OPTION </t>
  </si>
  <si>
    <t xml:space="preserve">MGL-980 CALL OPTION </t>
  </si>
  <si>
    <t xml:space="preserve">ACC 1540 CALL OPTION </t>
  </si>
  <si>
    <t xml:space="preserve">TVSMOTOR 480 CALL OPTION </t>
  </si>
  <si>
    <t xml:space="preserve">31 OCT 2019 </t>
  </si>
  <si>
    <t xml:space="preserve">TCS-2260 CALL OPTION </t>
  </si>
  <si>
    <t xml:space="preserve">1 NOV 2019 </t>
  </si>
  <si>
    <t xml:space="preserve">GRASIM-800 CALL OPTION </t>
  </si>
  <si>
    <t>OCT-2019</t>
  </si>
  <si>
    <t>44</t>
  </si>
  <si>
    <t xml:space="preserve">4 NOV 2019 </t>
  </si>
  <si>
    <t xml:space="preserve">BAJFINANCE 4150 CALL OPTION </t>
  </si>
  <si>
    <t xml:space="preserve">JSWSTEEL-250 CALL OPTION </t>
  </si>
  <si>
    <t xml:space="preserve">6 NOV 2019 </t>
  </si>
  <si>
    <t xml:space="preserve">SIEMENS-1700 CALL OPTION </t>
  </si>
  <si>
    <t xml:space="preserve">HDFCBANK 1250 CALL OPTION </t>
  </si>
  <si>
    <t xml:space="preserve">7 NOV 2019 </t>
  </si>
  <si>
    <t xml:space="preserve">INDUSINDBK 1380 CALL OPTION </t>
  </si>
  <si>
    <t xml:space="preserve">RELIANCE 1460 CALL OPTION </t>
  </si>
  <si>
    <t xml:space="preserve">ASIANPAINT 1800 CALL OPTION </t>
  </si>
  <si>
    <t xml:space="preserve">HDFCBANK 1260 CALL OPTION </t>
  </si>
  <si>
    <t xml:space="preserve">8 NOV 2019 </t>
  </si>
  <si>
    <t xml:space="preserve">INDIGO 1500 CALL OPTION </t>
  </si>
  <si>
    <t xml:space="preserve">11 NOV 2019 </t>
  </si>
  <si>
    <t xml:space="preserve">ZEEL 300 CALL OPTION </t>
  </si>
  <si>
    <t xml:space="preserve">INDUSINDBK-1450 CALL OPTION </t>
  </si>
  <si>
    <t xml:space="preserve">TATASTEEL 410 CALL OPTION </t>
  </si>
  <si>
    <t xml:space="preserve">APOLLOHOSP-1400 PUT OPTION </t>
  </si>
  <si>
    <t xml:space="preserve">14 NOV 2019 </t>
  </si>
  <si>
    <t xml:space="preserve">AMARAJABAT 740 CALL OPTION </t>
  </si>
  <si>
    <t xml:space="preserve">ACC 1480 PUT OPTION </t>
  </si>
  <si>
    <t xml:space="preserve">13 NOV 2019 </t>
  </si>
  <si>
    <t xml:space="preserve">15 NOV 2019 </t>
  </si>
  <si>
    <t xml:space="preserve">HCLTECH 1160 CALL OPTION </t>
  </si>
  <si>
    <t xml:space="preserve">HDFCBANK 1280 CALL OPTION </t>
  </si>
  <si>
    <t xml:space="preserve">18 NOV 2019 </t>
  </si>
  <si>
    <t xml:space="preserve">BHARTIARTL 400 CALL OPTION </t>
  </si>
  <si>
    <t xml:space="preserve">GRASIM 780 CALL OPTION </t>
  </si>
  <si>
    <t xml:space="preserve">19 NOV 2019 </t>
  </si>
  <si>
    <t xml:space="preserve">INDIGO 1450 PUT OPTION </t>
  </si>
  <si>
    <t xml:space="preserve">INDUSINDBK 1400 CALL OPTION </t>
  </si>
  <si>
    <t xml:space="preserve">20 NOV 2019 </t>
  </si>
  <si>
    <t xml:space="preserve">APOLLOHOSP 1420 CALL OPTION </t>
  </si>
  <si>
    <t xml:space="preserve">INDUSINDBK 1450 CALL OPTION </t>
  </si>
  <si>
    <t xml:space="preserve">21 NOV 2019 </t>
  </si>
  <si>
    <t xml:space="preserve">APOLLOHOSP ABOVE 1440 CALL OPTION </t>
  </si>
  <si>
    <t xml:space="preserve">CIPLA 490 CALL OPTION </t>
  </si>
  <si>
    <t xml:space="preserve">APOLLOHOSP 1460 CALL OPTION </t>
  </si>
  <si>
    <t xml:space="preserve">22 NOV 2019 </t>
  </si>
  <si>
    <t xml:space="preserve">25 NOV 2019 </t>
  </si>
  <si>
    <t xml:space="preserve">HDFC 2240 CALL OPTION </t>
  </si>
  <si>
    <t xml:space="preserve">ADANIPORTS 370 CALL OPTION </t>
  </si>
  <si>
    <t xml:space="preserve">26 NOV 2019 </t>
  </si>
  <si>
    <t xml:space="preserve">LUPIN 800 CALL OPTION </t>
  </si>
  <si>
    <t xml:space="preserve">JUBLFOOD 1640 CALL OPTION </t>
  </si>
  <si>
    <t xml:space="preserve">INDUSINDBK 1520 CALL OPTION </t>
  </si>
  <si>
    <t xml:space="preserve">27 NOV 2019 </t>
  </si>
  <si>
    <t xml:space="preserve">TVSMOTOR 460 CALL OPTION </t>
  </si>
  <si>
    <t xml:space="preserve">28 NOV 2019 </t>
  </si>
  <si>
    <t xml:space="preserve">TATASTEEL 430 CALL OPTION </t>
  </si>
  <si>
    <t xml:space="preserve">BALKRISIND 900 CALL OPTION </t>
  </si>
  <si>
    <t xml:space="preserve">JINDALSTEL 160 CALL OPTION </t>
  </si>
  <si>
    <t xml:space="preserve">29 NOV 2019 </t>
  </si>
  <si>
    <t xml:space="preserve">GRASIM 800 CALL OPTION </t>
  </si>
  <si>
    <t>NOV-2019</t>
  </si>
  <si>
    <t xml:space="preserve">2 DEC 2019 </t>
  </si>
  <si>
    <t xml:space="preserve">GRASIM 820 CALL OPTION </t>
  </si>
  <si>
    <t xml:space="preserve">DRREDDY 2800 PUT OPTION </t>
  </si>
  <si>
    <t xml:space="preserve">3 DEC 2019 </t>
  </si>
  <si>
    <t xml:space="preserve">BAJAJ-AUTO 3200 CALL OPTION </t>
  </si>
  <si>
    <t xml:space="preserve">4 DEC 2019 </t>
  </si>
  <si>
    <t xml:space="preserve">AXISBANK 740 CALL OPTION </t>
  </si>
  <si>
    <t xml:space="preserve">UJJIVAN 340 CALL OPTION </t>
  </si>
  <si>
    <t xml:space="preserve">TITAN 1780 CALL OPTION </t>
  </si>
  <si>
    <t xml:space="preserve">05 DEC 2019 </t>
  </si>
  <si>
    <t xml:space="preserve">MUTHOOTFIN 690 CALL OPTION </t>
  </si>
  <si>
    <t xml:space="preserve">TCS 2100 CALL OPTION </t>
  </si>
  <si>
    <t xml:space="preserve">06 DEC 2019 </t>
  </si>
  <si>
    <t xml:space="preserve">KOTAKBANK 1660 CALL OPTION </t>
  </si>
  <si>
    <t xml:space="preserve">11 DEC 2019 </t>
  </si>
  <si>
    <t xml:space="preserve">KOTAKBANK 1680 CALL OPTION </t>
  </si>
  <si>
    <t xml:space="preserve">BATAINDIA 1720 CALL OPTION </t>
  </si>
  <si>
    <t xml:space="preserve">12 DEC 2019 </t>
  </si>
  <si>
    <t xml:space="preserve">MUTHOOTFIN 700 CALL OPTION </t>
  </si>
  <si>
    <t xml:space="preserve">TATASTEEL 420 CALL OPTION </t>
  </si>
  <si>
    <t xml:space="preserve">13 DEC 2019 </t>
  </si>
  <si>
    <t xml:space="preserve">CENTURYTEX 500 CALLOPTION </t>
  </si>
  <si>
    <t xml:space="preserve">APOLLOHOSP 1340 PUT OPTION </t>
  </si>
  <si>
    <t xml:space="preserve">16 DEC 2019 </t>
  </si>
  <si>
    <t xml:space="preserve">TECHM 780 CALL OPTION </t>
  </si>
  <si>
    <t xml:space="preserve"> 17 DEC 2019 </t>
  </si>
  <si>
    <t xml:space="preserve">TCS 2160 CALL OPTION </t>
  </si>
  <si>
    <t xml:space="preserve">17 DEC 2019 </t>
  </si>
  <si>
    <t xml:space="preserve">AXISBANK 760 CALL OPTION </t>
  </si>
  <si>
    <t xml:space="preserve">HDFC 2400 CALL OPTION </t>
  </si>
  <si>
    <t xml:space="preserve">18 DEC 2019 </t>
  </si>
  <si>
    <t xml:space="preserve">BALKRISIND 960 CALL OPTION </t>
  </si>
  <si>
    <t xml:space="preserve">ASIANPAINT 1760 CALL OPTION </t>
  </si>
  <si>
    <t xml:space="preserve">TATAMOTORS 180 CALL OPTION </t>
  </si>
  <si>
    <t xml:space="preserve">19 DEC 2019 </t>
  </si>
  <si>
    <t xml:space="preserve">MARUTI 7200 CALL OPTION </t>
  </si>
  <si>
    <t xml:space="preserve">20 DEC 2019 </t>
  </si>
  <si>
    <t xml:space="preserve">TATASTEEL 450 CALL OPTION </t>
  </si>
  <si>
    <t xml:space="preserve">SRTRANSFIN 1140 CALL OPTION </t>
  </si>
  <si>
    <t xml:space="preserve">JUSTDIAL 600 CALL OPTION </t>
  </si>
  <si>
    <t xml:space="preserve">23 DEC 2019 </t>
  </si>
  <si>
    <t xml:space="preserve">ZEEL 290 CALL OPTION </t>
  </si>
  <si>
    <t xml:space="preserve">DRREDDY 2900 CALL OPTION </t>
  </si>
  <si>
    <t xml:space="preserve">24 DEC 2019 </t>
  </si>
  <si>
    <t xml:space="preserve">BALKRISIND 940 CALL OPTION </t>
  </si>
  <si>
    <t xml:space="preserve">IBULHSGFIN 300 CALL OPTION </t>
  </si>
  <si>
    <t xml:space="preserve">26 DEC 2019 </t>
  </si>
  <si>
    <t xml:space="preserve">TATASTEEL 460 CALL OPTION </t>
  </si>
  <si>
    <t xml:space="preserve">27 DEC 2019 </t>
  </si>
  <si>
    <t xml:space="preserve">MUTHOOTFIN 760 CALL OPTION </t>
  </si>
  <si>
    <t xml:space="preserve">30 DEC 2019 </t>
  </si>
  <si>
    <t xml:space="preserve">BATAINDIA 1760 CALL OPTION </t>
  </si>
  <si>
    <t xml:space="preserve">UJJIVAN 350 CALL OPTION </t>
  </si>
  <si>
    <t xml:space="preserve">31 DEC 2019 </t>
  </si>
  <si>
    <t xml:space="preserve">APOLLOHOSP 1440 CALL OPTION </t>
  </si>
  <si>
    <t xml:space="preserve">JUBLFOOD 1650 CALL OPTION </t>
  </si>
  <si>
    <t>DEC-2019</t>
  </si>
  <si>
    <t xml:space="preserve">ESCORTS 620 PUT OPTION </t>
  </si>
  <si>
    <t>42</t>
  </si>
  <si>
    <t xml:space="preserve">1 JAN 2020 </t>
  </si>
  <si>
    <t xml:space="preserve">2 JAN 2020 </t>
  </si>
  <si>
    <t xml:space="preserve">ADANIPORTS 380 CALL OPTION </t>
  </si>
  <si>
    <t xml:space="preserve">VEDL 160 CALL OPTION </t>
  </si>
  <si>
    <t xml:space="preserve">3 JAN 2020 </t>
  </si>
  <si>
    <t xml:space="preserve">HCLTECH 580 CALL OPTION </t>
  </si>
  <si>
    <t xml:space="preserve">NIITTECH 1620 CALL OPTION </t>
  </si>
  <si>
    <t xml:space="preserve">6 JAN 2020 </t>
  </si>
  <si>
    <t xml:space="preserve">TATASTEEL 480 CALL OPTION </t>
  </si>
  <si>
    <t xml:space="preserve">DLF 220 PUT OPTION </t>
  </si>
  <si>
    <t xml:space="preserve">RELIANCE 1520 PUT OPTION </t>
  </si>
  <si>
    <t xml:space="preserve">8 JAN 2020 </t>
  </si>
  <si>
    <t xml:space="preserve">7 JAN 2020 </t>
  </si>
  <si>
    <t xml:space="preserve">HAVELLS 630 PUT OPTION </t>
  </si>
  <si>
    <t xml:space="preserve">ULTRACEMCO 4300 CALL OPTION </t>
  </si>
  <si>
    <t xml:space="preserve">9 JAN 2020 </t>
  </si>
  <si>
    <t xml:space="preserve">VOLTAS 660 CALL OPTION </t>
  </si>
  <si>
    <t xml:space="preserve">UPL 610 CALL OPTION </t>
  </si>
  <si>
    <t xml:space="preserve">IBULHSGFIN 330 CALL OPTION </t>
  </si>
  <si>
    <t xml:space="preserve">10 JAN 2020 </t>
  </si>
  <si>
    <t xml:space="preserve">CENTURYTEX 500 CALL OPTION </t>
  </si>
  <si>
    <t xml:space="preserve">TVSMOTOR 470 CALL OPTION </t>
  </si>
  <si>
    <t xml:space="preserve">13 JAN 2020 </t>
  </si>
  <si>
    <t xml:space="preserve">ADANIENT 220 CALL OPTION </t>
  </si>
  <si>
    <t xml:space="preserve">ESCORTS 660 CALL OPTION </t>
  </si>
  <si>
    <t xml:space="preserve">HDFCBANK 1300 CALL OPTION </t>
  </si>
  <si>
    <t xml:space="preserve">14 JAN 2020 </t>
  </si>
  <si>
    <t xml:space="preserve">TATASTEEL 500 CALL OPTION </t>
  </si>
  <si>
    <t xml:space="preserve">CENTURYTEX 520 CALL OPTION </t>
  </si>
  <si>
    <t xml:space="preserve">COLPAL 1500 CALL OPTION </t>
  </si>
  <si>
    <t xml:space="preserve">15 JAN 2020 </t>
  </si>
  <si>
    <t xml:space="preserve">UPL 580 PUT OPTION </t>
  </si>
  <si>
    <t xml:space="preserve">16 JAN 2020 </t>
  </si>
  <si>
    <t xml:space="preserve">ESCORTS 680 CALL OPTION </t>
  </si>
  <si>
    <t xml:space="preserve">SUNTV 480 CALL OPTION </t>
  </si>
  <si>
    <t xml:space="preserve">17 JAN 2020 </t>
  </si>
  <si>
    <t xml:space="preserve">TVSMOTOR 490 CALL OPTION </t>
  </si>
  <si>
    <t xml:space="preserve">ACC 1520 CALL OPTION </t>
  </si>
  <si>
    <t xml:space="preserve">20 JAN 2020 </t>
  </si>
  <si>
    <t xml:space="preserve">APOLLOHOSP 1660 CALL OPTION </t>
  </si>
  <si>
    <t xml:space="preserve">LICHSGFIN 470 CALL OPTION </t>
  </si>
  <si>
    <t xml:space="preserve">21 JAN 2020 </t>
  </si>
  <si>
    <t xml:space="preserve">AUROPHARMA 490 CALL OPTION </t>
  </si>
  <si>
    <t xml:space="preserve">JUBLFOOD 1750 CALL OPTION </t>
  </si>
  <si>
    <t xml:space="preserve">22 JAN 2020 </t>
  </si>
  <si>
    <t xml:space="preserve">UPL 570 PUT OPTION </t>
  </si>
  <si>
    <t xml:space="preserve">23 JAN 2020 </t>
  </si>
  <si>
    <t xml:space="preserve">BALKRISIND 1120 CALL OPTION </t>
  </si>
  <si>
    <t xml:space="preserve">24 JAN 2020 </t>
  </si>
  <si>
    <t xml:space="preserve">BATAINDIA 1820 CALL OPTION </t>
  </si>
  <si>
    <t xml:space="preserve">ESCORTS 720 CALL OPTION </t>
  </si>
  <si>
    <t xml:space="preserve">27 JAN 2020 </t>
  </si>
  <si>
    <t xml:space="preserve">28 JAN 2020 </t>
  </si>
  <si>
    <t xml:space="preserve">JUBLFOOD 1820 CALL OPTION </t>
  </si>
  <si>
    <t xml:space="preserve">DRREDDY 3250 CALL OPTION </t>
  </si>
  <si>
    <t xml:space="preserve">29 JAN 2020 </t>
  </si>
  <si>
    <t xml:space="preserve">BAJFINANCE 4300 CALL OPTION </t>
  </si>
  <si>
    <t xml:space="preserve">SRTRANSFIN 1100 CALL OPTION </t>
  </si>
  <si>
    <t xml:space="preserve">HEROMOTOCO 2500 (FEB) CALL OPTION </t>
  </si>
  <si>
    <t xml:space="preserve">PEL 1650 PUT OPTION (FEB) </t>
  </si>
  <si>
    <t xml:space="preserve">ASIANPAINT 1820 CALL OPTION </t>
  </si>
  <si>
    <t xml:space="preserve">CENTURYTEX 620 CALL OPTION </t>
  </si>
  <si>
    <t>1 FEB 2020</t>
  </si>
  <si>
    <t>31 JAN 2020</t>
  </si>
  <si>
    <t xml:space="preserve">BAJFINANCE 4400 CALL OPTION </t>
  </si>
  <si>
    <t>JAN-2020</t>
  </si>
  <si>
    <t>3 FEB 2020</t>
  </si>
  <si>
    <t>4 FEB 2020</t>
  </si>
  <si>
    <t xml:space="preserve">INDUSINDBK 1280 CALL OPTION </t>
  </si>
  <si>
    <t>5 FEB 2020</t>
  </si>
  <si>
    <t xml:space="preserve">VOLTAS 710 CALL OPTION </t>
  </si>
  <si>
    <t>6 FEB 2020</t>
  </si>
  <si>
    <t xml:space="preserve">RBLBANK 320 CALL OPTION </t>
  </si>
  <si>
    <t xml:space="preserve">UBL 1340 CALL OPTION </t>
  </si>
  <si>
    <t xml:space="preserve">BHARTIARTL 540 CALL OPTION </t>
  </si>
  <si>
    <t>7 FEB 2020</t>
  </si>
  <si>
    <t xml:space="preserve">PEL 1600 CALL OPTION </t>
  </si>
  <si>
    <t xml:space="preserve">JUSTDIAL 500 PUT OPTION </t>
  </si>
  <si>
    <t>10 FEB 2020</t>
  </si>
  <si>
    <t xml:space="preserve">BAJFINANCE 4700 CALL OPTION </t>
  </si>
  <si>
    <t>11 FEB 2020</t>
  </si>
  <si>
    <t xml:space="preserve">RBLBANK 340 CALL OPTION </t>
  </si>
  <si>
    <t>12 FEB 2020</t>
  </si>
  <si>
    <t xml:space="preserve">AXISBANK 750 CALL OPTION </t>
  </si>
  <si>
    <t xml:space="preserve">HINDUNILVR 2200 CALL OPTION </t>
  </si>
  <si>
    <t>13 FEB 2020</t>
  </si>
  <si>
    <t xml:space="preserve">MCDOWELL-N 690 CALL OPTION </t>
  </si>
  <si>
    <t xml:space="preserve">DRREDDY 3200 CALL OPTION </t>
  </si>
  <si>
    <t>14 FEB 2020</t>
  </si>
  <si>
    <t xml:space="preserve">SRF 4200 CALL OPTION </t>
  </si>
  <si>
    <t xml:space="preserve">INDIGO 1450 CALL OPTION </t>
  </si>
  <si>
    <t xml:space="preserve">HINDALCO 190 CALL OPTION </t>
  </si>
  <si>
    <t>17 FEB 2020</t>
  </si>
  <si>
    <t xml:space="preserve">MUTHOOTFIN 800 CALL OPTION </t>
  </si>
  <si>
    <t xml:space="preserve">TITAN 1300 CALL OPTION </t>
  </si>
  <si>
    <t xml:space="preserve">MINDTREE 970 CALL OPTION </t>
  </si>
  <si>
    <t>18 FEB 2020</t>
  </si>
  <si>
    <t xml:space="preserve">MUTHOOTFIN 880 CALL OPTION </t>
  </si>
  <si>
    <t xml:space="preserve">ACC 1400 PUT OPTION </t>
  </si>
  <si>
    <t>19 FEB 2020</t>
  </si>
  <si>
    <t xml:space="preserve">HINDUNILVR 2280 CALL OPTION </t>
  </si>
  <si>
    <t>20 FEB 2020</t>
  </si>
  <si>
    <t xml:space="preserve">MCDOWELL-N 730 CALL OPTION </t>
  </si>
  <si>
    <t xml:space="preserve">VEDL 140 CALL OPTION </t>
  </si>
  <si>
    <t xml:space="preserve">BIOCON 310 CALL OPTION </t>
  </si>
  <si>
    <t>24 FEB 2020</t>
  </si>
  <si>
    <t xml:space="preserve">MUTHOOTFIN 920 CALL OPTION </t>
  </si>
  <si>
    <t xml:space="preserve">BALKRISIND 1240 CALL OPTION </t>
  </si>
  <si>
    <t>25 FEB 2020</t>
  </si>
  <si>
    <t xml:space="preserve">HAVELLS 630 CALL OPTION </t>
  </si>
  <si>
    <t>26 FEB 2020</t>
  </si>
  <si>
    <t xml:space="preserve">AMBUJACEM 200 CALL OPTION </t>
  </si>
  <si>
    <t>28 FEB 2020</t>
  </si>
  <si>
    <t xml:space="preserve">NIITTECH 1800 PUT OPTION </t>
  </si>
  <si>
    <t xml:space="preserve">IBULHSGFIN 300 POT OPTION </t>
  </si>
  <si>
    <t xml:space="preserve">HINDUNILVR 2200 PUT OPTION </t>
  </si>
  <si>
    <t>2 MAR 2020</t>
  </si>
  <si>
    <t xml:space="preserve">PEL 1400 CALL OPTION </t>
  </si>
  <si>
    <t xml:space="preserve">TITAN 1280 CALL OPTION </t>
  </si>
  <si>
    <t>FEB-2020</t>
  </si>
  <si>
    <t>40</t>
  </si>
  <si>
    <t>3 MAR 2020</t>
  </si>
  <si>
    <t xml:space="preserve">NIITTECH 1900 CALL OPTION </t>
  </si>
  <si>
    <t>4 MAR 2020</t>
  </si>
  <si>
    <t xml:space="preserve">INDIGO 1200 CALL OPTION </t>
  </si>
  <si>
    <t>5 MAR 2020</t>
  </si>
  <si>
    <t xml:space="preserve">ASIANPAINT 1840 CALL OPTION </t>
  </si>
  <si>
    <t xml:space="preserve">HINDUNILVR 2260 CALL OPTION </t>
  </si>
  <si>
    <t xml:space="preserve">RBLBANK 300 CALL OPTION </t>
  </si>
  <si>
    <t xml:space="preserve">CENTURYTEX 480 PUT OPTION </t>
  </si>
  <si>
    <t>9 MAR 2020</t>
  </si>
  <si>
    <t>11 MAR 2020</t>
  </si>
  <si>
    <t xml:space="preserve">ULTRACEMCO 4000 PUT OPTION </t>
  </si>
  <si>
    <t>12 MAR 2020</t>
  </si>
  <si>
    <t xml:space="preserve">HDFC 1960 PUT OPTION </t>
  </si>
  <si>
    <t>16 MAR 2020</t>
  </si>
  <si>
    <t xml:space="preserve">RBLBANK 180 PUT OPTION </t>
  </si>
  <si>
    <t>17 MAR 2020</t>
  </si>
  <si>
    <t xml:space="preserve">BHARATFORG 380 CALL OPTION </t>
  </si>
  <si>
    <t xml:space="preserve">AUROPHARMA 420 CALL OPTION </t>
  </si>
  <si>
    <t>18 MAR 2020</t>
  </si>
  <si>
    <t xml:space="preserve">BAJFINANCE 3300 PUT OPTION </t>
  </si>
  <si>
    <t xml:space="preserve">RELIANCE 960 PUT OPTION </t>
  </si>
  <si>
    <t>19 MAR 2020</t>
  </si>
  <si>
    <t xml:space="preserve">PIDILITIND 1400 CALL OPTION </t>
  </si>
  <si>
    <t>20 MAR 2020</t>
  </si>
  <si>
    <t xml:space="preserve">HINDUNILVR 2000 CALL OPTION </t>
  </si>
  <si>
    <t>24 MAR 2020</t>
  </si>
  <si>
    <t xml:space="preserve">KOTAKBANK 1060 PUT OPTION 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</si>
</sst>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4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rgb="FF3333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90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6" fillId="12" borderId="0" xfId="0" applyFont="1" applyFill="1"/>
    <xf numFmtId="0" fontId="0" fillId="0" borderId="0" xfId="0" applyFont="1" applyBorder="1"/>
    <xf numFmtId="9" fontId="29" fillId="0" borderId="0" xfId="0" applyNumberFormat="1" applyFont="1" applyAlignment="1">
      <alignment horizontal="center"/>
    </xf>
    <xf numFmtId="0" fontId="29" fillId="0" borderId="0" xfId="0" applyFont="1"/>
    <xf numFmtId="17" fontId="36" fillId="12" borderId="0" xfId="0" applyNumberFormat="1" applyFont="1" applyFill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7" fillId="0" borderId="0" xfId="0" applyFont="1"/>
    <xf numFmtId="0" fontId="41" fillId="12" borderId="0" xfId="0" applyFont="1" applyFill="1"/>
    <xf numFmtId="2" fontId="41" fillId="12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7" fontId="41" fillId="12" borderId="0" xfId="0" applyNumberFormat="1" applyFont="1" applyFill="1" applyAlignment="1">
      <alignment horizontal="center"/>
    </xf>
    <xf numFmtId="2" fontId="41" fillId="12" borderId="0" xfId="0" applyNumberFormat="1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8" fontId="41" fillId="12" borderId="0" xfId="0" applyNumberFormat="1" applyFont="1" applyFill="1" applyBorder="1" applyAlignment="1">
      <alignment horizontal="center" vertical="center"/>
    </xf>
    <xf numFmtId="0" fontId="41" fillId="12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70" fontId="44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49" fontId="41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/>
    </xf>
    <xf numFmtId="0" fontId="41" fillId="12" borderId="0" xfId="0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9" fontId="41" fillId="12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12" borderId="9" xfId="0" applyNumberFormat="1" applyFont="1" applyFill="1" applyBorder="1" applyAlignment="1">
      <alignment horizontal="center" vertical="center"/>
    </xf>
    <xf numFmtId="168" fontId="41" fillId="12" borderId="9" xfId="0" applyNumberFormat="1" applyFont="1" applyFill="1" applyBorder="1" applyAlignment="1">
      <alignment horizontal="center" vertical="center"/>
    </xf>
    <xf numFmtId="2" fontId="33" fillId="11" borderId="9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1" fillId="10" borderId="9" xfId="0" applyNumberFormat="1" applyFont="1" applyFill="1" applyBorder="1" applyAlignment="1">
      <alignment horizontal="center" vertical="center"/>
    </xf>
    <xf numFmtId="2" fontId="32" fillId="10" borderId="9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0439363134483252"/>
          <c:y val="0.24673391729648494"/>
          <c:w val="0.70838887768292469"/>
          <c:h val="0.4500618747957713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108434</c:v>
                </c:pt>
                <c:pt idx="1">
                  <c:v>113164</c:v>
                </c:pt>
                <c:pt idx="2">
                  <c:v>122577</c:v>
                </c:pt>
                <c:pt idx="3">
                  <c:v>78963</c:v>
                </c:pt>
                <c:pt idx="4">
                  <c:v>128482</c:v>
                </c:pt>
                <c:pt idx="5">
                  <c:v>60935</c:v>
                </c:pt>
                <c:pt idx="6">
                  <c:v>78969</c:v>
                </c:pt>
                <c:pt idx="7">
                  <c:v>72595</c:v>
                </c:pt>
                <c:pt idx="8">
                  <c:v>238492</c:v>
                </c:pt>
                <c:pt idx="9">
                  <c:v>231870</c:v>
                </c:pt>
                <c:pt idx="10">
                  <c:v>161565</c:v>
                </c:pt>
                <c:pt idx="11">
                  <c:v>191852</c:v>
                </c:pt>
              </c:numCache>
            </c:numRef>
          </c:val>
        </c:ser>
        <c:axId val="88224512"/>
        <c:axId val="88226048"/>
      </c:barChart>
      <c:catAx>
        <c:axId val="88224512"/>
        <c:scaling>
          <c:orientation val="minMax"/>
        </c:scaling>
        <c:axPos val="b"/>
        <c:majorTickMark val="none"/>
        <c:tickLblPos val="nextTo"/>
        <c:crossAx val="88226048"/>
        <c:crosses val="autoZero"/>
        <c:auto val="1"/>
        <c:lblAlgn val="ctr"/>
        <c:lblOffset val="100"/>
      </c:catAx>
      <c:valAx>
        <c:axId val="8822604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82245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/>
    <c:plotArea>
      <c:layout>
        <c:manualLayout>
          <c:layoutTarget val="inner"/>
          <c:xMode val="edge"/>
          <c:yMode val="edge"/>
          <c:x val="0.21706525056462236"/>
          <c:y val="0.22867734918349344"/>
          <c:w val="0.75857151576983162"/>
          <c:h val="0.57411113494081722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2.1686800000000002</c:v>
                </c:pt>
                <c:pt idx="1">
                  <c:v>2.26328</c:v>
                </c:pt>
                <c:pt idx="2">
                  <c:v>2.4515400000000001</c:v>
                </c:pt>
                <c:pt idx="3">
                  <c:v>1.5792600000000001</c:v>
                </c:pt>
                <c:pt idx="4">
                  <c:v>2.5696400000000001</c:v>
                </c:pt>
                <c:pt idx="5">
                  <c:v>1.2186999999999999</c:v>
                </c:pt>
                <c:pt idx="6">
                  <c:v>1.57938</c:v>
                </c:pt>
                <c:pt idx="7">
                  <c:v>1.4519</c:v>
                </c:pt>
                <c:pt idx="8">
                  <c:v>4.7698400000000003</c:v>
                </c:pt>
                <c:pt idx="9">
                  <c:v>4.6374000000000004</c:v>
                </c:pt>
                <c:pt idx="10">
                  <c:v>3.2313000000000001</c:v>
                </c:pt>
                <c:pt idx="11">
                  <c:v>3.83704</c:v>
                </c:pt>
              </c:numCache>
            </c:numRef>
          </c:val>
        </c:ser>
        <c:marker val="1"/>
        <c:axId val="88258432"/>
        <c:axId val="88259968"/>
      </c:lineChart>
      <c:catAx>
        <c:axId val="88258432"/>
        <c:scaling>
          <c:orientation val="minMax"/>
        </c:scaling>
        <c:axPos val="b"/>
        <c:majorTickMark val="none"/>
        <c:tickLblPos val="nextTo"/>
        <c:crossAx val="88259968"/>
        <c:crosses val="autoZero"/>
        <c:auto val="1"/>
        <c:lblAlgn val="ctr"/>
        <c:lblOffset val="100"/>
      </c:catAx>
      <c:valAx>
        <c:axId val="8825996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88258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Statement'!$C$33:$C$38</c:f>
              <c:numCache>
                <c:formatCode>General</c:formatCode>
                <c:ptCount val="6"/>
                <c:pt idx="0">
                  <c:v>34954</c:v>
                </c:pt>
                <c:pt idx="1">
                  <c:v>53205</c:v>
                </c:pt>
                <c:pt idx="2">
                  <c:v>53670</c:v>
                </c:pt>
                <c:pt idx="3">
                  <c:v>58160</c:v>
                </c:pt>
                <c:pt idx="4">
                  <c:v>97564</c:v>
                </c:pt>
              </c:numCache>
            </c:numRef>
          </c:val>
        </c:ser>
        <c:shape val="cylinder"/>
        <c:axId val="88548864"/>
        <c:axId val="88550400"/>
        <c:axId val="0"/>
      </c:bar3DChart>
      <c:catAx>
        <c:axId val="88548864"/>
        <c:scaling>
          <c:orientation val="minMax"/>
        </c:scaling>
        <c:axPos val="b"/>
        <c:tickLblPos val="nextTo"/>
        <c:crossAx val="88550400"/>
        <c:crosses val="autoZero"/>
        <c:auto val="1"/>
        <c:lblAlgn val="ctr"/>
        <c:lblOffset val="100"/>
      </c:catAx>
      <c:valAx>
        <c:axId val="88550400"/>
        <c:scaling>
          <c:orientation val="minMax"/>
        </c:scaling>
        <c:axPos val="l"/>
        <c:majorGridlines/>
        <c:numFmt formatCode="#,##0" sourceLinked="1"/>
        <c:tickLblPos val="nextTo"/>
        <c:crossAx val="885488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>
        <c:manualLayout>
          <c:layoutTarget val="inner"/>
          <c:xMode val="edge"/>
          <c:yMode val="edge"/>
          <c:x val="3.0555548872364852E-2"/>
          <c:y val="0.31456167979004057"/>
          <c:w val="0.93888890225528165"/>
          <c:h val="0.37362467191603205"/>
        </c:manualLayout>
      </c:layout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0.69908000000000003</c:v>
                </c:pt>
                <c:pt idx="1">
                  <c:v>1.0641</c:v>
                </c:pt>
                <c:pt idx="2">
                  <c:v>1.0733999999999999</c:v>
                </c:pt>
                <c:pt idx="3">
                  <c:v>1.1632</c:v>
                </c:pt>
                <c:pt idx="4">
                  <c:v>1.9512799999999999</c:v>
                </c:pt>
              </c:numCache>
            </c:numRef>
          </c:val>
        </c:ser>
        <c:dLbls>
          <c:showVal val="1"/>
        </c:dLbls>
        <c:marker val="1"/>
        <c:axId val="88570496"/>
        <c:axId val="88572288"/>
      </c:lineChart>
      <c:catAx>
        <c:axId val="88570496"/>
        <c:scaling>
          <c:orientation val="minMax"/>
        </c:scaling>
        <c:axPos val="b"/>
        <c:majorTickMark val="none"/>
        <c:tickLblPos val="nextTo"/>
        <c:crossAx val="88572288"/>
        <c:crosses val="autoZero"/>
        <c:auto val="1"/>
        <c:lblAlgn val="ctr"/>
        <c:lblOffset val="100"/>
      </c:catAx>
      <c:valAx>
        <c:axId val="8857228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8570496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0.78</c:v>
                </c:pt>
                <c:pt idx="1">
                  <c:v>0.85</c:v>
                </c:pt>
                <c:pt idx="2">
                  <c:v>0.76</c:v>
                </c:pt>
                <c:pt idx="3">
                  <c:v>0.82</c:v>
                </c:pt>
                <c:pt idx="4">
                  <c:v>0.8</c:v>
                </c:pt>
              </c:numCache>
            </c:numRef>
          </c:val>
        </c:ser>
        <c:shape val="cylinder"/>
        <c:axId val="93061504"/>
        <c:axId val="93063040"/>
        <c:axId val="0"/>
      </c:bar3DChart>
      <c:catAx>
        <c:axId val="93061504"/>
        <c:scaling>
          <c:orientation val="minMax"/>
        </c:scaling>
        <c:axPos val="b"/>
        <c:tickLblPos val="nextTo"/>
        <c:crossAx val="93063040"/>
        <c:crosses val="autoZero"/>
        <c:auto val="1"/>
        <c:lblAlgn val="ctr"/>
        <c:lblOffset val="100"/>
      </c:catAx>
      <c:valAx>
        <c:axId val="93063040"/>
        <c:scaling>
          <c:orientation val="minMax"/>
        </c:scaling>
        <c:axPos val="l"/>
        <c:majorGridlines/>
        <c:numFmt formatCode="0%" sourceLinked="1"/>
        <c:tickLblPos val="nextTo"/>
        <c:crossAx val="930615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57149</xdr:rowOff>
    </xdr:from>
    <xdr:to>
      <xdr:col>2</xdr:col>
      <xdr:colOff>73461</xdr:colOff>
      <xdr:row>2</xdr:row>
      <xdr:rowOff>9524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49" y="57149"/>
          <a:ext cx="3685118" cy="109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180975</xdr:rowOff>
    </xdr:from>
    <xdr:to>
      <xdr:col>6</xdr:col>
      <xdr:colOff>276225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15</xdr:row>
      <xdr:rowOff>0</xdr:rowOff>
    </xdr:from>
    <xdr:to>
      <xdr:col>16</xdr:col>
      <xdr:colOff>19050</xdr:colOff>
      <xdr:row>28</xdr:row>
      <xdr:rowOff>21167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105833</xdr:colOff>
      <xdr:row>37</xdr:row>
      <xdr:rowOff>148168</xdr:rowOff>
    </xdr:from>
    <xdr:to>
      <xdr:col>3</xdr:col>
      <xdr:colOff>931333</xdr:colOff>
      <xdr:row>49</xdr:row>
      <xdr:rowOff>116418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296334</xdr:colOff>
      <xdr:row>37</xdr:row>
      <xdr:rowOff>169332</xdr:rowOff>
    </xdr:from>
    <xdr:to>
      <xdr:col>11</xdr:col>
      <xdr:colOff>571501</xdr:colOff>
      <xdr:row>49</xdr:row>
      <xdr:rowOff>137583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116418</xdr:colOff>
      <xdr:row>1</xdr:row>
      <xdr:rowOff>137583</xdr:rowOff>
    </xdr:from>
    <xdr:to>
      <xdr:col>12</xdr:col>
      <xdr:colOff>508000</xdr:colOff>
      <xdr:row>12</xdr:row>
      <xdr:rowOff>42333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9"/>
  <sheetViews>
    <sheetView tabSelected="1" topLeftCell="A7" zoomScale="85" zoomScaleNormal="85" workbookViewId="0">
      <selection activeCell="A9" sqref="A9"/>
    </sheetView>
  </sheetViews>
  <sheetFormatPr defaultRowHeight="15"/>
  <cols>
    <col min="1" max="1" width="13.7109375" bestFit="1" customWidth="1"/>
    <col min="2" max="2" width="40.7109375" bestFit="1" customWidth="1"/>
    <col min="3" max="3" width="15.28515625" bestFit="1" customWidth="1"/>
    <col min="4" max="4" width="11" bestFit="1" customWidth="1"/>
    <col min="5" max="5" width="21.85546875" bestFit="1" customWidth="1"/>
    <col min="6" max="6" width="12.140625" bestFit="1" customWidth="1"/>
    <col min="7" max="7" width="8" customWidth="1"/>
    <col min="8" max="8" width="18" bestFit="1" customWidth="1"/>
    <col min="9" max="9" width="12" bestFit="1" customWidth="1"/>
    <col min="10" max="10" width="13.7109375" bestFit="1" customWidth="1"/>
    <col min="11" max="11" width="16.140625" bestFit="1" customWidth="1"/>
    <col min="12" max="12" width="15.140625" bestFit="1" customWidth="1"/>
    <col min="13" max="13" width="10.7109375" bestFit="1" customWidth="1"/>
  </cols>
  <sheetData>
    <row r="1" spans="1:12">
      <c r="A1" s="162" t="s">
        <v>1033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>
      <c r="A3" s="163" t="s">
        <v>0</v>
      </c>
      <c r="B3" s="163" t="s">
        <v>1</v>
      </c>
      <c r="C3" s="163" t="s">
        <v>1001</v>
      </c>
      <c r="D3" s="164" t="s">
        <v>1002</v>
      </c>
      <c r="E3" s="164" t="s">
        <v>1003</v>
      </c>
      <c r="F3" s="165" t="s">
        <v>2</v>
      </c>
      <c r="G3" s="165"/>
      <c r="H3" s="165"/>
      <c r="I3" s="165" t="s">
        <v>3</v>
      </c>
      <c r="J3" s="165"/>
      <c r="K3" s="165"/>
      <c r="L3" s="112" t="s">
        <v>4</v>
      </c>
    </row>
    <row r="4" spans="1:12">
      <c r="A4" s="163"/>
      <c r="B4" s="163"/>
      <c r="C4" s="163"/>
      <c r="D4" s="164"/>
      <c r="E4" s="164"/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2" t="s">
        <v>11</v>
      </c>
    </row>
    <row r="5" spans="1:12" ht="15.75">
      <c r="A5" s="161" t="s">
        <v>1332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>
      <c r="A6" s="113" t="s">
        <v>1004</v>
      </c>
      <c r="B6" s="113" t="s">
        <v>1096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.75">
      <c r="A7" s="115"/>
      <c r="B7" s="115"/>
      <c r="C7" s="115"/>
      <c r="D7" s="115"/>
      <c r="E7" s="119">
        <v>43891</v>
      </c>
      <c r="F7" s="115"/>
      <c r="G7" s="115"/>
      <c r="H7" s="115"/>
      <c r="I7" s="115"/>
      <c r="J7" s="115"/>
      <c r="K7" s="115"/>
      <c r="L7" s="115"/>
    </row>
    <row r="9" spans="1:12">
      <c r="A9" s="120" t="s">
        <v>1817</v>
      </c>
      <c r="B9" s="121" t="s">
        <v>1818</v>
      </c>
      <c r="C9" s="122" t="s">
        <v>12</v>
      </c>
      <c r="D9" s="123">
        <v>400</v>
      </c>
      <c r="E9" s="123">
        <v>60</v>
      </c>
      <c r="F9" s="122">
        <v>63</v>
      </c>
      <c r="G9" s="122">
        <v>66</v>
      </c>
      <c r="H9" s="122">
        <v>69</v>
      </c>
      <c r="I9" s="124">
        <f t="shared" ref="I9" si="0">SUM(F9-E9)*D9</f>
        <v>1200</v>
      </c>
      <c r="J9" s="125">
        <f t="shared" ref="J9" si="1">SUM(G9-F9)*D9</f>
        <v>1200</v>
      </c>
      <c r="K9" s="125">
        <f t="shared" ref="K9" si="2">SUM(H9-G9)*D9</f>
        <v>1200</v>
      </c>
      <c r="L9" s="124">
        <f t="shared" ref="L9" si="3">SUM(I9:K9)</f>
        <v>3600</v>
      </c>
    </row>
    <row r="10" spans="1:12">
      <c r="A10" s="120" t="s">
        <v>1815</v>
      </c>
      <c r="B10" s="121" t="s">
        <v>1816</v>
      </c>
      <c r="C10" s="122" t="s">
        <v>12</v>
      </c>
      <c r="D10" s="123">
        <v>300</v>
      </c>
      <c r="E10" s="123">
        <v>45</v>
      </c>
      <c r="F10" s="122">
        <v>50</v>
      </c>
      <c r="G10" s="122">
        <v>55</v>
      </c>
      <c r="H10" s="122">
        <v>60</v>
      </c>
      <c r="I10" s="124">
        <f t="shared" ref="I10" si="4">SUM(F10-E10)*D10</f>
        <v>1500</v>
      </c>
      <c r="J10" s="125">
        <f t="shared" ref="J10" si="5">SUM(G10-F10)*D10</f>
        <v>1500</v>
      </c>
      <c r="K10" s="125">
        <f t="shared" ref="K10" si="6">SUM(H10-G10)*D10</f>
        <v>1500</v>
      </c>
      <c r="L10" s="124">
        <f t="shared" ref="L10" si="7">SUM(I10:K10)</f>
        <v>4500</v>
      </c>
    </row>
    <row r="11" spans="1:12">
      <c r="A11" s="120" t="s">
        <v>1813</v>
      </c>
      <c r="B11" s="121" t="s">
        <v>1814</v>
      </c>
      <c r="C11" s="122" t="s">
        <v>12</v>
      </c>
      <c r="D11" s="123">
        <v>500</v>
      </c>
      <c r="E11" s="123">
        <v>60</v>
      </c>
      <c r="F11" s="122">
        <v>62</v>
      </c>
      <c r="G11" s="122">
        <v>64</v>
      </c>
      <c r="H11" s="122">
        <v>66</v>
      </c>
      <c r="I11" s="124">
        <f t="shared" ref="I11" si="8">SUM(F11-E11)*D11</f>
        <v>1000</v>
      </c>
      <c r="J11" s="125">
        <f t="shared" ref="J11" si="9">SUM(G11-F11)*D11</f>
        <v>1000</v>
      </c>
      <c r="K11" s="125">
        <f t="shared" ref="K11" si="10">SUM(H11-G11)*D11</f>
        <v>1000</v>
      </c>
      <c r="L11" s="124">
        <f t="shared" ref="L11" si="11">SUM(I11:K11)</f>
        <v>3000</v>
      </c>
    </row>
    <row r="12" spans="1:12">
      <c r="A12" s="120" t="s">
        <v>1810</v>
      </c>
      <c r="B12" s="121" t="s">
        <v>1811</v>
      </c>
      <c r="C12" s="122" t="s">
        <v>12</v>
      </c>
      <c r="D12" s="123">
        <v>250</v>
      </c>
      <c r="E12" s="123">
        <v>215</v>
      </c>
      <c r="F12" s="122">
        <v>225</v>
      </c>
      <c r="G12" s="122">
        <v>235</v>
      </c>
      <c r="H12" s="122">
        <v>245</v>
      </c>
      <c r="I12" s="124">
        <f t="shared" ref="I12" si="12">SUM(F12-E12)*D12</f>
        <v>2500</v>
      </c>
      <c r="J12" s="125">
        <f t="shared" ref="J12" si="13">SUM(G12-F12)*D12</f>
        <v>2500</v>
      </c>
      <c r="K12" s="125">
        <f t="shared" ref="K12" si="14">SUM(H12-G12)*D12</f>
        <v>2500</v>
      </c>
      <c r="L12" s="124">
        <f t="shared" ref="L12" si="15">SUM(I12:K12)</f>
        <v>7500</v>
      </c>
    </row>
    <row r="13" spans="1:12">
      <c r="A13" s="120" t="s">
        <v>1810</v>
      </c>
      <c r="B13" s="121" t="s">
        <v>1812</v>
      </c>
      <c r="C13" s="122" t="s">
        <v>12</v>
      </c>
      <c r="D13" s="123">
        <v>500</v>
      </c>
      <c r="E13" s="123">
        <v>59</v>
      </c>
      <c r="F13" s="122">
        <v>56</v>
      </c>
      <c r="G13" s="122">
        <v>0</v>
      </c>
      <c r="H13" s="122">
        <v>0</v>
      </c>
      <c r="I13" s="124">
        <f t="shared" ref="I13" si="16">SUM(F13-E13)*D13</f>
        <v>-1500</v>
      </c>
      <c r="J13" s="125">
        <v>0</v>
      </c>
      <c r="K13" s="125">
        <f t="shared" ref="K13" si="17">SUM(H13-G13)*D13</f>
        <v>0</v>
      </c>
      <c r="L13" s="124">
        <f t="shared" ref="L13" si="18">SUM(I13:K13)</f>
        <v>-1500</v>
      </c>
    </row>
    <row r="14" spans="1:12">
      <c r="A14" s="120" t="s">
        <v>1807</v>
      </c>
      <c r="B14" s="121" t="s">
        <v>1809</v>
      </c>
      <c r="C14" s="122" t="s">
        <v>12</v>
      </c>
      <c r="D14" s="123">
        <v>1000</v>
      </c>
      <c r="E14" s="123">
        <v>40</v>
      </c>
      <c r="F14" s="122">
        <v>41.5</v>
      </c>
      <c r="G14" s="122">
        <v>43</v>
      </c>
      <c r="H14" s="122">
        <v>0</v>
      </c>
      <c r="I14" s="124">
        <f t="shared" ref="I14" si="19">SUM(F14-E14)*D14</f>
        <v>1500</v>
      </c>
      <c r="J14" s="125">
        <f t="shared" ref="J14:J16" si="20">SUM(G14-F14)*D14</f>
        <v>1500</v>
      </c>
      <c r="K14" s="125">
        <v>0</v>
      </c>
      <c r="L14" s="124">
        <f t="shared" ref="L14" si="21">SUM(I14:K14)</f>
        <v>3000</v>
      </c>
    </row>
    <row r="15" spans="1:12">
      <c r="A15" s="120" t="s">
        <v>1807</v>
      </c>
      <c r="B15" s="121" t="s">
        <v>1808</v>
      </c>
      <c r="C15" s="122" t="s">
        <v>12</v>
      </c>
      <c r="D15" s="123">
        <v>1300</v>
      </c>
      <c r="E15" s="123">
        <v>26</v>
      </c>
      <c r="F15" s="122">
        <v>26.65</v>
      </c>
      <c r="G15" s="122">
        <v>0</v>
      </c>
      <c r="H15" s="122">
        <v>0</v>
      </c>
      <c r="I15" s="124">
        <f t="shared" ref="I15" si="22">SUM(F15-E15)*D15</f>
        <v>844.99999999999818</v>
      </c>
      <c r="J15" s="125">
        <v>0</v>
      </c>
      <c r="K15" s="125">
        <f t="shared" ref="K15" si="23">SUM(H15-G15)*D15</f>
        <v>0</v>
      </c>
      <c r="L15" s="124">
        <f t="shared" ref="L15" si="24">SUM(I15:K15)</f>
        <v>844.99999999999818</v>
      </c>
    </row>
    <row r="16" spans="1:12">
      <c r="A16" s="120" t="s">
        <v>1805</v>
      </c>
      <c r="B16" s="121" t="s">
        <v>1806</v>
      </c>
      <c r="C16" s="122" t="s">
        <v>12</v>
      </c>
      <c r="D16" s="123">
        <v>1500</v>
      </c>
      <c r="E16" s="123">
        <v>31</v>
      </c>
      <c r="F16" s="122">
        <v>32</v>
      </c>
      <c r="G16" s="122">
        <v>33</v>
      </c>
      <c r="H16" s="122">
        <v>34</v>
      </c>
      <c r="I16" s="124">
        <f t="shared" ref="I16" si="25">SUM(F16-E16)*D16</f>
        <v>1500</v>
      </c>
      <c r="J16" s="125">
        <f t="shared" si="20"/>
        <v>1500</v>
      </c>
      <c r="K16" s="125">
        <f t="shared" ref="K16" si="26">SUM(H16-G16)*D16</f>
        <v>1500</v>
      </c>
      <c r="L16" s="124">
        <f t="shared" ref="L16" si="27">SUM(I16:K16)</f>
        <v>4500</v>
      </c>
    </row>
    <row r="17" spans="1:12">
      <c r="A17" s="120" t="s">
        <v>1803</v>
      </c>
      <c r="B17" s="121" t="s">
        <v>1804</v>
      </c>
      <c r="C17" s="122" t="s">
        <v>12</v>
      </c>
      <c r="D17" s="123">
        <v>250</v>
      </c>
      <c r="E17" s="123">
        <v>90</v>
      </c>
      <c r="F17" s="122">
        <v>95</v>
      </c>
      <c r="G17" s="122">
        <v>100</v>
      </c>
      <c r="H17" s="122">
        <v>28</v>
      </c>
      <c r="I17" s="124">
        <f t="shared" ref="I17" si="28">SUM(F17-E17)*D17</f>
        <v>1250</v>
      </c>
      <c r="J17" s="125">
        <v>0</v>
      </c>
      <c r="K17" s="125">
        <v>0</v>
      </c>
      <c r="L17" s="124">
        <f t="shared" ref="L17" si="29">SUM(I17:K17)</f>
        <v>1250</v>
      </c>
    </row>
    <row r="18" spans="1:12">
      <c r="A18" s="120" t="s">
        <v>1801</v>
      </c>
      <c r="B18" s="121" t="s">
        <v>1802</v>
      </c>
      <c r="C18" s="122" t="s">
        <v>12</v>
      </c>
      <c r="D18" s="123">
        <v>200</v>
      </c>
      <c r="E18" s="123">
        <v>156</v>
      </c>
      <c r="F18" s="122">
        <v>165</v>
      </c>
      <c r="G18" s="122">
        <v>0</v>
      </c>
      <c r="H18" s="122">
        <v>28</v>
      </c>
      <c r="I18" s="124">
        <f t="shared" ref="I18" si="30">SUM(F18-E18)*D18</f>
        <v>1800</v>
      </c>
      <c r="J18" s="125">
        <v>0</v>
      </c>
      <c r="K18" s="125">
        <v>0</v>
      </c>
      <c r="L18" s="124">
        <f t="shared" ref="L18" si="31">SUM(I18:K18)</f>
        <v>1800</v>
      </c>
    </row>
    <row r="19" spans="1:12">
      <c r="A19" s="120" t="s">
        <v>1800</v>
      </c>
      <c r="B19" s="121" t="s">
        <v>1799</v>
      </c>
      <c r="C19" s="122" t="s">
        <v>12</v>
      </c>
      <c r="D19" s="123">
        <v>600</v>
      </c>
      <c r="E19" s="123">
        <v>22</v>
      </c>
      <c r="F19" s="122">
        <v>24</v>
      </c>
      <c r="G19" s="122">
        <v>26</v>
      </c>
      <c r="H19" s="122">
        <v>28</v>
      </c>
      <c r="I19" s="124">
        <f t="shared" ref="I19" si="32">SUM(F19-E19)*D19</f>
        <v>1200</v>
      </c>
      <c r="J19" s="125">
        <f t="shared" ref="J19" si="33">SUM(G19-F19)*D19</f>
        <v>1200</v>
      </c>
      <c r="K19" s="125">
        <f t="shared" ref="K19" si="34">SUM(H19-G19)*D19</f>
        <v>1200</v>
      </c>
      <c r="L19" s="124">
        <f t="shared" ref="L19" si="35">SUM(I19:K19)</f>
        <v>3600</v>
      </c>
    </row>
    <row r="20" spans="1:12">
      <c r="A20" s="120" t="s">
        <v>1795</v>
      </c>
      <c r="B20" s="121" t="s">
        <v>1798</v>
      </c>
      <c r="C20" s="122" t="s">
        <v>12</v>
      </c>
      <c r="D20" s="123">
        <v>1500</v>
      </c>
      <c r="E20" s="123">
        <v>20</v>
      </c>
      <c r="F20" s="122">
        <v>18.8</v>
      </c>
      <c r="G20" s="122">
        <v>0</v>
      </c>
      <c r="H20" s="122">
        <v>0</v>
      </c>
      <c r="I20" s="124">
        <f t="shared" ref="I20" si="36">SUM(F20-E20)*D20</f>
        <v>-1799.9999999999989</v>
      </c>
      <c r="J20" s="125">
        <v>0</v>
      </c>
      <c r="K20" s="125">
        <v>0</v>
      </c>
      <c r="L20" s="124">
        <f t="shared" ref="L20" si="37">SUM(I20:K20)</f>
        <v>-1799.9999999999989</v>
      </c>
    </row>
    <row r="21" spans="1:12">
      <c r="A21" s="120" t="s">
        <v>1795</v>
      </c>
      <c r="B21" s="121" t="s">
        <v>1797</v>
      </c>
      <c r="C21" s="122" t="s">
        <v>12</v>
      </c>
      <c r="D21" s="123">
        <v>300</v>
      </c>
      <c r="E21" s="123">
        <v>60</v>
      </c>
      <c r="F21" s="122">
        <v>55</v>
      </c>
      <c r="G21" s="122">
        <v>0</v>
      </c>
      <c r="H21" s="122">
        <v>0</v>
      </c>
      <c r="I21" s="124">
        <f t="shared" ref="I21" si="38">SUM(F21-E21)*D21</f>
        <v>-1500</v>
      </c>
      <c r="J21" s="125">
        <v>0</v>
      </c>
      <c r="K21" s="125">
        <v>0</v>
      </c>
      <c r="L21" s="124">
        <f t="shared" ref="L21" si="39">SUM(I21:K21)</f>
        <v>-1500</v>
      </c>
    </row>
    <row r="22" spans="1:12">
      <c r="A22" s="120" t="s">
        <v>1795</v>
      </c>
      <c r="B22" s="121" t="s">
        <v>1796</v>
      </c>
      <c r="C22" s="122" t="s">
        <v>12</v>
      </c>
      <c r="D22" s="123">
        <v>600</v>
      </c>
      <c r="E22" s="123">
        <v>68.099999999999994</v>
      </c>
      <c r="F22" s="122">
        <v>71</v>
      </c>
      <c r="G22" s="122">
        <v>74</v>
      </c>
      <c r="H22" s="122">
        <v>0</v>
      </c>
      <c r="I22" s="124">
        <f t="shared" ref="I22" si="40">SUM(F22-E22)*D22</f>
        <v>1740.0000000000034</v>
      </c>
      <c r="J22" s="125">
        <f t="shared" ref="J22" si="41">SUM(G22-F22)*D22</f>
        <v>1800</v>
      </c>
      <c r="K22" s="125">
        <v>0</v>
      </c>
      <c r="L22" s="124">
        <f t="shared" ref="L22" si="42">SUM(I22:K22)</f>
        <v>3540.0000000000036</v>
      </c>
    </row>
    <row r="23" spans="1:12">
      <c r="A23" s="120" t="s">
        <v>1793</v>
      </c>
      <c r="B23" s="121" t="s">
        <v>1794</v>
      </c>
      <c r="C23" s="122" t="s">
        <v>12</v>
      </c>
      <c r="D23" s="123">
        <v>300</v>
      </c>
      <c r="E23" s="123">
        <v>91</v>
      </c>
      <c r="F23" s="122">
        <v>95</v>
      </c>
      <c r="G23" s="122">
        <v>100</v>
      </c>
      <c r="H23" s="122">
        <v>105</v>
      </c>
      <c r="I23" s="124">
        <f t="shared" ref="I23" si="43">SUM(F23-E23)*D23</f>
        <v>1200</v>
      </c>
      <c r="J23" s="125">
        <f t="shared" ref="J23" si="44">SUM(G23-F23)*D23</f>
        <v>1500</v>
      </c>
      <c r="K23" s="125">
        <f t="shared" ref="K23" si="45">SUM(H23-G23)*D23</f>
        <v>1500</v>
      </c>
      <c r="L23" s="124">
        <f t="shared" ref="L23" si="46">SUM(I23:K23)</f>
        <v>4200</v>
      </c>
    </row>
    <row r="24" spans="1:12">
      <c r="A24" s="120" t="s">
        <v>1791</v>
      </c>
      <c r="B24" s="121" t="s">
        <v>1792</v>
      </c>
      <c r="C24" s="122" t="s">
        <v>12</v>
      </c>
      <c r="D24" s="123">
        <v>375</v>
      </c>
      <c r="E24" s="123">
        <v>50</v>
      </c>
      <c r="F24" s="122">
        <v>54</v>
      </c>
      <c r="G24" s="122">
        <v>58</v>
      </c>
      <c r="H24" s="122">
        <v>62</v>
      </c>
      <c r="I24" s="124">
        <f t="shared" ref="I24" si="47">SUM(F24-E24)*D24</f>
        <v>1500</v>
      </c>
      <c r="J24" s="125">
        <f t="shared" ref="J24" si="48">SUM(G24-F24)*D24</f>
        <v>1500</v>
      </c>
      <c r="K24" s="125">
        <f t="shared" ref="K24" si="49">SUM(H24-G24)*D24</f>
        <v>1500</v>
      </c>
      <c r="L24" s="124">
        <f t="shared" ref="L24" si="50">SUM(I24:K24)</f>
        <v>4500</v>
      </c>
    </row>
    <row r="25" spans="1:12">
      <c r="A25" s="120" t="s">
        <v>1791</v>
      </c>
      <c r="B25" s="121" t="s">
        <v>1787</v>
      </c>
      <c r="C25" s="122" t="s">
        <v>12</v>
      </c>
      <c r="D25" s="123">
        <v>306</v>
      </c>
      <c r="E25" s="123">
        <v>90</v>
      </c>
      <c r="F25" s="122">
        <v>94</v>
      </c>
      <c r="G25" s="122">
        <v>0</v>
      </c>
      <c r="H25" s="122">
        <v>0</v>
      </c>
      <c r="I25" s="124">
        <f t="shared" ref="I25" si="51">SUM(F25-E25)*D25</f>
        <v>1224</v>
      </c>
      <c r="J25" s="125">
        <v>0</v>
      </c>
      <c r="K25" s="125">
        <v>0</v>
      </c>
      <c r="L25" s="124">
        <f t="shared" ref="L25" si="52">SUM(I25:K25)</f>
        <v>1224</v>
      </c>
    </row>
    <row r="26" spans="1:12">
      <c r="A26" s="120" t="s">
        <v>1786</v>
      </c>
      <c r="B26" s="121" t="s">
        <v>1787</v>
      </c>
      <c r="C26" s="122" t="s">
        <v>12</v>
      </c>
      <c r="D26" s="123">
        <v>306</v>
      </c>
      <c r="E26" s="123">
        <v>90</v>
      </c>
      <c r="F26" s="122">
        <v>95</v>
      </c>
      <c r="G26" s="122">
        <v>100</v>
      </c>
      <c r="H26" s="122">
        <v>0</v>
      </c>
      <c r="I26" s="124">
        <f t="shared" ref="I26" si="53">SUM(F26-E26)*D26</f>
        <v>1530</v>
      </c>
      <c r="J26" s="125">
        <f t="shared" ref="J26" si="54">SUM(G26-F26)*D26</f>
        <v>1530</v>
      </c>
      <c r="K26" s="125">
        <v>0</v>
      </c>
      <c r="L26" s="124">
        <f t="shared" ref="L26" si="55">SUM(I26:K26)</f>
        <v>3060</v>
      </c>
    </row>
    <row r="27" spans="1:12">
      <c r="A27" s="120" t="s">
        <v>1786</v>
      </c>
      <c r="B27" s="121" t="s">
        <v>1788</v>
      </c>
      <c r="C27" s="122" t="s">
        <v>12</v>
      </c>
      <c r="D27" s="123">
        <v>750</v>
      </c>
      <c r="E27" s="123">
        <v>42.15</v>
      </c>
      <c r="F27" s="122">
        <v>39</v>
      </c>
      <c r="G27" s="122">
        <v>0</v>
      </c>
      <c r="H27" s="122">
        <v>0</v>
      </c>
      <c r="I27" s="124">
        <f t="shared" ref="I27" si="56">SUM(F27-E27)*D27</f>
        <v>-2362.4999999999991</v>
      </c>
      <c r="J27" s="125">
        <v>0</v>
      </c>
      <c r="K27" s="125">
        <v>0</v>
      </c>
      <c r="L27" s="124">
        <f t="shared" ref="L27" si="57">SUM(I27:K27)</f>
        <v>-2362.4999999999991</v>
      </c>
    </row>
    <row r="28" spans="1:12">
      <c r="A28" s="127"/>
      <c r="B28" s="127"/>
      <c r="C28" s="127"/>
      <c r="D28" s="127"/>
      <c r="E28" s="127"/>
      <c r="F28" s="127"/>
      <c r="G28" s="127"/>
      <c r="H28" s="127"/>
      <c r="I28" s="128">
        <f>SUM(I9:I27)</f>
        <v>14326.500000000004</v>
      </c>
      <c r="J28" s="127"/>
      <c r="K28" s="127" t="s">
        <v>1347</v>
      </c>
      <c r="L28" s="128">
        <f>SUM(L9:L27)</f>
        <v>42956.5</v>
      </c>
    </row>
    <row r="29" spans="1:12">
      <c r="A29" s="152" t="s">
        <v>1789</v>
      </c>
      <c r="B29" s="129"/>
      <c r="C29" s="130"/>
      <c r="D29" s="131"/>
      <c r="E29" s="131"/>
      <c r="F29" s="130"/>
      <c r="G29" s="122"/>
      <c r="H29" s="122"/>
      <c r="I29" s="124"/>
      <c r="J29" s="125"/>
      <c r="K29" s="125"/>
      <c r="L29" s="124"/>
    </row>
    <row r="30" spans="1:12">
      <c r="A30" s="152" t="s">
        <v>1171</v>
      </c>
      <c r="B30" s="153" t="s">
        <v>1172</v>
      </c>
      <c r="C30" s="136" t="s">
        <v>1173</v>
      </c>
      <c r="D30" s="154" t="s">
        <v>1174</v>
      </c>
      <c r="E30" s="154" t="s">
        <v>1175</v>
      </c>
      <c r="F30" s="136" t="s">
        <v>1142</v>
      </c>
      <c r="G30" s="122"/>
      <c r="H30" s="122"/>
      <c r="I30" s="124"/>
      <c r="J30" s="125"/>
      <c r="K30" s="125"/>
      <c r="L30" s="124"/>
    </row>
    <row r="31" spans="1:12">
      <c r="A31" s="120" t="s">
        <v>1790</v>
      </c>
      <c r="B31" s="158">
        <v>2</v>
      </c>
      <c r="C31" s="122">
        <f>SUM(A31-B31)</f>
        <v>38</v>
      </c>
      <c r="D31" s="123">
        <v>7</v>
      </c>
      <c r="E31" s="122">
        <f>SUM(C31-D31)</f>
        <v>31</v>
      </c>
      <c r="F31" s="122">
        <f>E31*100/C31</f>
        <v>81.578947368421055</v>
      </c>
      <c r="G31" s="122"/>
      <c r="H31" s="122"/>
      <c r="I31" s="124"/>
      <c r="J31" s="125"/>
      <c r="K31" s="125"/>
      <c r="L31" s="124"/>
    </row>
    <row r="32" spans="1:12" ht="15.75">
      <c r="A32" s="115"/>
      <c r="B32" s="115"/>
      <c r="C32" s="115"/>
      <c r="D32" s="115"/>
      <c r="E32" s="119">
        <v>43862</v>
      </c>
      <c r="F32" s="115"/>
      <c r="G32" s="115"/>
      <c r="H32" s="115"/>
      <c r="I32" s="115"/>
      <c r="J32" s="115"/>
      <c r="K32" s="115"/>
      <c r="L32" s="115"/>
    </row>
    <row r="33" spans="1:12">
      <c r="A33" s="120" t="s">
        <v>1782</v>
      </c>
      <c r="B33" s="121" t="s">
        <v>1784</v>
      </c>
      <c r="C33" s="122" t="s">
        <v>12</v>
      </c>
      <c r="D33" s="123">
        <v>1200</v>
      </c>
      <c r="E33" s="123">
        <v>40</v>
      </c>
      <c r="F33" s="122">
        <v>42</v>
      </c>
      <c r="G33" s="122">
        <v>0</v>
      </c>
      <c r="H33" s="122">
        <v>0</v>
      </c>
      <c r="I33" s="124">
        <f t="shared" ref="I33" si="58">SUM(F33-E33)*D33</f>
        <v>2400</v>
      </c>
      <c r="J33" s="125">
        <v>0</v>
      </c>
      <c r="K33" s="125">
        <f t="shared" ref="K33" si="59">SUM(H33-G33)*D33</f>
        <v>0</v>
      </c>
      <c r="L33" s="124">
        <f t="shared" ref="L33" si="60">SUM(I33:K33)</f>
        <v>2400</v>
      </c>
    </row>
    <row r="34" spans="1:12">
      <c r="A34" s="120" t="s">
        <v>1782</v>
      </c>
      <c r="B34" s="121" t="s">
        <v>1783</v>
      </c>
      <c r="C34" s="122" t="s">
        <v>12</v>
      </c>
      <c r="D34" s="123">
        <v>375</v>
      </c>
      <c r="E34" s="123">
        <v>85</v>
      </c>
      <c r="F34" s="122">
        <v>90</v>
      </c>
      <c r="G34" s="122">
        <v>95</v>
      </c>
      <c r="H34" s="122">
        <v>100</v>
      </c>
      <c r="I34" s="124">
        <f t="shared" ref="I34" si="61">SUM(F34-E34)*D34</f>
        <v>1875</v>
      </c>
      <c r="J34" s="125">
        <f t="shared" ref="J34" si="62">SUM(G34-F34)*D34</f>
        <v>1875</v>
      </c>
      <c r="K34" s="125">
        <f t="shared" ref="K34" si="63">SUM(H34-G34)*D34</f>
        <v>1875</v>
      </c>
      <c r="L34" s="124">
        <f t="shared" ref="L34" si="64">SUM(I34:K34)</f>
        <v>5625</v>
      </c>
    </row>
    <row r="35" spans="1:12">
      <c r="A35" s="120" t="s">
        <v>1782</v>
      </c>
      <c r="B35" s="121" t="s">
        <v>1785</v>
      </c>
      <c r="C35" s="122" t="s">
        <v>12</v>
      </c>
      <c r="D35" s="123">
        <v>300</v>
      </c>
      <c r="E35" s="123">
        <v>70</v>
      </c>
      <c r="F35" s="122">
        <v>64</v>
      </c>
      <c r="G35" s="122">
        <v>0</v>
      </c>
      <c r="H35" s="122">
        <v>0</v>
      </c>
      <c r="I35" s="124">
        <f t="shared" ref="I35" si="65">SUM(F35-E35)*D35</f>
        <v>-1800</v>
      </c>
      <c r="J35" s="125">
        <v>0</v>
      </c>
      <c r="K35" s="125">
        <f t="shared" ref="K35" si="66">SUM(H35-G35)*D35</f>
        <v>0</v>
      </c>
      <c r="L35" s="124">
        <f t="shared" ref="L35" si="67">SUM(I35:K35)</f>
        <v>-1800</v>
      </c>
    </row>
    <row r="36" spans="1:12">
      <c r="A36" s="120" t="s">
        <v>1780</v>
      </c>
      <c r="B36" s="121" t="s">
        <v>1781</v>
      </c>
      <c r="C36" s="122" t="s">
        <v>12</v>
      </c>
      <c r="D36" s="123">
        <v>2500</v>
      </c>
      <c r="E36" s="123">
        <v>13.5</v>
      </c>
      <c r="F36" s="122">
        <v>14.1</v>
      </c>
      <c r="G36" s="122">
        <v>0</v>
      </c>
      <c r="H36" s="122">
        <v>0</v>
      </c>
      <c r="I36" s="124">
        <f t="shared" ref="I36" si="68">SUM(F36-E36)*D36</f>
        <v>1499.9999999999991</v>
      </c>
      <c r="J36" s="125">
        <v>0</v>
      </c>
      <c r="K36" s="125">
        <v>0</v>
      </c>
      <c r="L36" s="124">
        <f t="shared" ref="L36" si="69">SUM(I36:K36)</f>
        <v>1499.9999999999991</v>
      </c>
    </row>
    <row r="37" spans="1:12">
      <c r="A37" s="120" t="s">
        <v>1778</v>
      </c>
      <c r="B37" s="121" t="s">
        <v>1779</v>
      </c>
      <c r="C37" s="122" t="s">
        <v>12</v>
      </c>
      <c r="D37" s="123">
        <v>1000</v>
      </c>
      <c r="E37" s="123">
        <v>13.5</v>
      </c>
      <c r="F37" s="122">
        <v>14.5</v>
      </c>
      <c r="G37" s="122">
        <v>0</v>
      </c>
      <c r="H37" s="122">
        <v>0</v>
      </c>
      <c r="I37" s="124">
        <f t="shared" ref="I37" si="70">SUM(F37-E37)*D37</f>
        <v>1000</v>
      </c>
      <c r="J37" s="125">
        <v>0</v>
      </c>
      <c r="K37" s="125">
        <v>0</v>
      </c>
      <c r="L37" s="124">
        <f t="shared" ref="L37" si="71">SUM(I37:K37)</f>
        <v>1000</v>
      </c>
    </row>
    <row r="38" spans="1:12">
      <c r="A38" s="120" t="s">
        <v>1775</v>
      </c>
      <c r="B38" s="121" t="s">
        <v>1777</v>
      </c>
      <c r="C38" s="122" t="s">
        <v>12</v>
      </c>
      <c r="D38" s="123">
        <v>800</v>
      </c>
      <c r="E38" s="123">
        <v>26</v>
      </c>
      <c r="F38" s="122">
        <v>28</v>
      </c>
      <c r="G38" s="122">
        <v>0</v>
      </c>
      <c r="H38" s="122">
        <v>0</v>
      </c>
      <c r="I38" s="124">
        <f t="shared" ref="I38" si="72">SUM(F38-E38)*D38</f>
        <v>1600</v>
      </c>
      <c r="J38" s="125">
        <v>0</v>
      </c>
      <c r="K38" s="125">
        <v>0</v>
      </c>
      <c r="L38" s="124">
        <f t="shared" ref="L38" si="73">SUM(I38:K38)</f>
        <v>1600</v>
      </c>
    </row>
    <row r="39" spans="1:12">
      <c r="A39" s="120" t="s">
        <v>1775</v>
      </c>
      <c r="B39" s="121" t="s">
        <v>1776</v>
      </c>
      <c r="C39" s="122" t="s">
        <v>12</v>
      </c>
      <c r="D39" s="123">
        <v>1500</v>
      </c>
      <c r="E39" s="123">
        <v>33</v>
      </c>
      <c r="F39" s="122">
        <v>35</v>
      </c>
      <c r="G39" s="122">
        <v>37</v>
      </c>
      <c r="H39" s="122">
        <v>0</v>
      </c>
      <c r="I39" s="124">
        <f t="shared" ref="I39" si="74">SUM(F39-E39)*D39</f>
        <v>3000</v>
      </c>
      <c r="J39" s="125">
        <f t="shared" ref="J39" si="75">SUM(G39-F39)*D39</f>
        <v>3000</v>
      </c>
      <c r="K39" s="125">
        <v>0</v>
      </c>
      <c r="L39" s="124">
        <f t="shared" ref="L39" si="76">SUM(I39:K39)</f>
        <v>6000</v>
      </c>
    </row>
    <row r="40" spans="1:12">
      <c r="A40" s="120" t="s">
        <v>1771</v>
      </c>
      <c r="B40" s="121" t="s">
        <v>1772</v>
      </c>
      <c r="C40" s="122" t="s">
        <v>12</v>
      </c>
      <c r="D40" s="123">
        <v>1375</v>
      </c>
      <c r="E40" s="123">
        <v>16</v>
      </c>
      <c r="F40" s="122">
        <v>17</v>
      </c>
      <c r="G40" s="122">
        <v>18</v>
      </c>
      <c r="H40" s="122">
        <v>19</v>
      </c>
      <c r="I40" s="124">
        <f t="shared" ref="I40" si="77">SUM(F40-E40)*D40</f>
        <v>1375</v>
      </c>
      <c r="J40" s="125">
        <f t="shared" ref="J40" si="78">SUM(G40-F40)*D40</f>
        <v>1375</v>
      </c>
      <c r="K40" s="125">
        <f t="shared" ref="K40" si="79">SUM(H40-G40)*D40</f>
        <v>1375</v>
      </c>
      <c r="L40" s="124">
        <f t="shared" ref="L40" si="80">SUM(I40:K40)</f>
        <v>4125</v>
      </c>
    </row>
    <row r="41" spans="1:12">
      <c r="A41" s="120" t="s">
        <v>1771</v>
      </c>
      <c r="B41" s="121" t="s">
        <v>1753</v>
      </c>
      <c r="C41" s="122" t="s">
        <v>12</v>
      </c>
      <c r="D41" s="123">
        <v>1200</v>
      </c>
      <c r="E41" s="123">
        <v>9.25</v>
      </c>
      <c r="F41" s="122">
        <v>10.5</v>
      </c>
      <c r="G41" s="122">
        <v>12</v>
      </c>
      <c r="H41" s="122">
        <v>0</v>
      </c>
      <c r="I41" s="124">
        <f t="shared" ref="I41" si="81">SUM(F41-E41)*D41</f>
        <v>1500</v>
      </c>
      <c r="J41" s="125">
        <f t="shared" ref="J41" si="82">SUM(G41-F41)*D41</f>
        <v>1800</v>
      </c>
      <c r="K41" s="125">
        <v>0</v>
      </c>
      <c r="L41" s="124">
        <f t="shared" ref="L41" si="83">SUM(I41:K41)</f>
        <v>3300</v>
      </c>
    </row>
    <row r="42" spans="1:12">
      <c r="A42" s="120" t="s">
        <v>1771</v>
      </c>
      <c r="B42" s="121" t="s">
        <v>1773</v>
      </c>
      <c r="C42" s="122" t="s">
        <v>12</v>
      </c>
      <c r="D42" s="123">
        <v>3500</v>
      </c>
      <c r="E42" s="123">
        <v>5.8</v>
      </c>
      <c r="F42" s="122">
        <v>5.8</v>
      </c>
      <c r="G42" s="122">
        <v>0</v>
      </c>
      <c r="H42" s="122">
        <v>0</v>
      </c>
      <c r="I42" s="124">
        <f t="shared" ref="I42" si="84">SUM(F42-E42)*D42</f>
        <v>0</v>
      </c>
      <c r="J42" s="125">
        <v>0</v>
      </c>
      <c r="K42" s="125">
        <f t="shared" ref="K42" si="85">SUM(H42-G42)*D42</f>
        <v>0</v>
      </c>
      <c r="L42" s="124">
        <f t="shared" ref="L42" si="86">SUM(I42:K42)</f>
        <v>0</v>
      </c>
    </row>
    <row r="43" spans="1:12">
      <c r="A43" s="120" t="s">
        <v>1771</v>
      </c>
      <c r="B43" s="121" t="s">
        <v>1774</v>
      </c>
      <c r="C43" s="122" t="s">
        <v>12</v>
      </c>
      <c r="D43" s="123">
        <v>2500</v>
      </c>
      <c r="E43" s="123">
        <v>9</v>
      </c>
      <c r="F43" s="122">
        <v>7.8</v>
      </c>
      <c r="G43" s="122">
        <v>0</v>
      </c>
      <c r="H43" s="122">
        <v>0</v>
      </c>
      <c r="I43" s="124">
        <f t="shared" ref="I43" si="87">SUM(F43-E43)*D43</f>
        <v>-3000.0000000000005</v>
      </c>
      <c r="J43" s="125">
        <v>0</v>
      </c>
      <c r="K43" s="125">
        <f t="shared" ref="K43" si="88">SUM(H43-G43)*D43</f>
        <v>0</v>
      </c>
      <c r="L43" s="124">
        <f t="shared" ref="L43" si="89">SUM(I43:K43)</f>
        <v>-3000.0000000000005</v>
      </c>
    </row>
    <row r="44" spans="1:12">
      <c r="A44" s="120" t="s">
        <v>1769</v>
      </c>
      <c r="B44" s="121" t="s">
        <v>1770</v>
      </c>
      <c r="C44" s="122" t="s">
        <v>12</v>
      </c>
      <c r="D44" s="123">
        <v>1500</v>
      </c>
      <c r="E44" s="123">
        <v>31.5</v>
      </c>
      <c r="F44" s="122">
        <v>35</v>
      </c>
      <c r="G44" s="122">
        <v>40</v>
      </c>
      <c r="H44" s="122">
        <v>0</v>
      </c>
      <c r="I44" s="124">
        <f t="shared" ref="I44" si="90">SUM(F44-E44)*D44</f>
        <v>5250</v>
      </c>
      <c r="J44" s="125">
        <f t="shared" ref="J44" si="91">SUM(G44-F44)*D44</f>
        <v>7500</v>
      </c>
      <c r="K44" s="125">
        <v>0</v>
      </c>
      <c r="L44" s="124">
        <f t="shared" ref="L44" si="92">SUM(I44:K44)</f>
        <v>12750</v>
      </c>
    </row>
    <row r="45" spans="1:12">
      <c r="A45" s="120" t="s">
        <v>1766</v>
      </c>
      <c r="B45" s="121" t="s">
        <v>1767</v>
      </c>
      <c r="C45" s="122" t="s">
        <v>12</v>
      </c>
      <c r="D45" s="123">
        <v>1500</v>
      </c>
      <c r="E45" s="123">
        <v>30</v>
      </c>
      <c r="F45" s="122">
        <v>31.5</v>
      </c>
      <c r="G45" s="122">
        <v>33</v>
      </c>
      <c r="H45" s="122">
        <v>36</v>
      </c>
      <c r="I45" s="124">
        <f t="shared" ref="I45" si="93">SUM(F45-E45)*D45</f>
        <v>2250</v>
      </c>
      <c r="J45" s="125">
        <f t="shared" ref="J45" si="94">SUM(G45-F45)*D45</f>
        <v>2250</v>
      </c>
      <c r="K45" s="125">
        <f t="shared" ref="K45" si="95">SUM(H45-G45)*D45</f>
        <v>4500</v>
      </c>
      <c r="L45" s="124">
        <f t="shared" ref="L45" si="96">SUM(I45:K45)</f>
        <v>9000</v>
      </c>
    </row>
    <row r="46" spans="1:12">
      <c r="A46" s="120" t="s">
        <v>1766</v>
      </c>
      <c r="B46" s="121" t="s">
        <v>1768</v>
      </c>
      <c r="C46" s="122" t="s">
        <v>12</v>
      </c>
      <c r="D46" s="123">
        <v>400</v>
      </c>
      <c r="E46" s="123">
        <v>21</v>
      </c>
      <c r="F46" s="122">
        <v>15</v>
      </c>
      <c r="G46" s="122">
        <v>0</v>
      </c>
      <c r="H46" s="122">
        <v>0</v>
      </c>
      <c r="I46" s="124">
        <f t="shared" ref="I46" si="97">SUM(F46-E46)*D46</f>
        <v>-2400</v>
      </c>
      <c r="J46" s="125">
        <v>0</v>
      </c>
      <c r="K46" s="125">
        <f t="shared" ref="K46" si="98">SUM(H46-G46)*D46</f>
        <v>0</v>
      </c>
      <c r="L46" s="124">
        <f t="shared" ref="L46" si="99">SUM(I46:K46)</f>
        <v>-2400</v>
      </c>
    </row>
    <row r="47" spans="1:12">
      <c r="A47" s="120" t="s">
        <v>1762</v>
      </c>
      <c r="B47" s="121" t="s">
        <v>1765</v>
      </c>
      <c r="C47" s="122" t="s">
        <v>12</v>
      </c>
      <c r="D47" s="123">
        <v>800</v>
      </c>
      <c r="E47" s="123">
        <v>25</v>
      </c>
      <c r="F47" s="122">
        <v>26.5</v>
      </c>
      <c r="G47" s="122">
        <v>28</v>
      </c>
      <c r="H47" s="122">
        <v>32</v>
      </c>
      <c r="I47" s="124">
        <f t="shared" ref="I47" si="100">SUM(F47-E47)*D47</f>
        <v>1200</v>
      </c>
      <c r="J47" s="125">
        <f t="shared" ref="J47" si="101">SUM(G47-F47)*D47</f>
        <v>1200</v>
      </c>
      <c r="K47" s="125">
        <f t="shared" ref="K47" si="102">SUM(H47-G47)*D47</f>
        <v>3200</v>
      </c>
      <c r="L47" s="124">
        <f t="shared" ref="L47" si="103">SUM(I47:K47)</f>
        <v>5600</v>
      </c>
    </row>
    <row r="48" spans="1:12">
      <c r="A48" s="120" t="s">
        <v>1762</v>
      </c>
      <c r="B48" s="121" t="s">
        <v>1764</v>
      </c>
      <c r="C48" s="122" t="s">
        <v>12</v>
      </c>
      <c r="D48" s="123">
        <v>750</v>
      </c>
      <c r="E48" s="123">
        <v>30</v>
      </c>
      <c r="F48" s="122">
        <v>32.5</v>
      </c>
      <c r="G48" s="122">
        <v>0</v>
      </c>
      <c r="H48" s="122">
        <v>0</v>
      </c>
      <c r="I48" s="124">
        <f t="shared" ref="I48" si="104">SUM(F48-E48)*D48</f>
        <v>1875</v>
      </c>
      <c r="J48" s="125">
        <v>0</v>
      </c>
      <c r="K48" s="125">
        <v>0</v>
      </c>
      <c r="L48" s="124">
        <f t="shared" ref="L48" si="105">SUM(I48:K48)</f>
        <v>1875</v>
      </c>
    </row>
    <row r="49" spans="1:12">
      <c r="A49" s="120" t="s">
        <v>1762</v>
      </c>
      <c r="B49" s="121" t="s">
        <v>1763</v>
      </c>
      <c r="C49" s="122" t="s">
        <v>12</v>
      </c>
      <c r="D49" s="123">
        <v>1500</v>
      </c>
      <c r="E49" s="123">
        <v>22</v>
      </c>
      <c r="F49" s="122">
        <v>20.5</v>
      </c>
      <c r="G49" s="122">
        <v>0</v>
      </c>
      <c r="H49" s="122">
        <v>0</v>
      </c>
      <c r="I49" s="124">
        <f t="shared" ref="I49" si="106">SUM(F49-E49)*D49</f>
        <v>-2250</v>
      </c>
      <c r="J49" s="125">
        <v>0</v>
      </c>
      <c r="K49" s="125">
        <v>0</v>
      </c>
      <c r="L49" s="124">
        <f t="shared" ref="L49" si="107">SUM(I49:K49)</f>
        <v>-2250</v>
      </c>
    </row>
    <row r="50" spans="1:12">
      <c r="A50" s="120" t="s">
        <v>1758</v>
      </c>
      <c r="B50" s="121" t="s">
        <v>1759</v>
      </c>
      <c r="C50" s="122" t="s">
        <v>12</v>
      </c>
      <c r="D50" s="123">
        <v>250</v>
      </c>
      <c r="E50" s="123">
        <v>85</v>
      </c>
      <c r="F50" s="122">
        <v>90</v>
      </c>
      <c r="G50" s="122">
        <v>95</v>
      </c>
      <c r="H50" s="122">
        <v>100</v>
      </c>
      <c r="I50" s="124">
        <f t="shared" ref="I50" si="108">SUM(F50-E50)*D50</f>
        <v>1250</v>
      </c>
      <c r="J50" s="125">
        <f t="shared" ref="J50" si="109">SUM(G50-F50)*D50</f>
        <v>1250</v>
      </c>
      <c r="K50" s="125">
        <f t="shared" ref="K50" si="110">SUM(H50-G50)*D50</f>
        <v>1250</v>
      </c>
      <c r="L50" s="124">
        <f t="shared" ref="L50" si="111">SUM(I50:K50)</f>
        <v>3750</v>
      </c>
    </row>
    <row r="51" spans="1:12">
      <c r="A51" s="120" t="s">
        <v>1758</v>
      </c>
      <c r="B51" s="121" t="s">
        <v>1760</v>
      </c>
      <c r="C51" s="122" t="s">
        <v>12</v>
      </c>
      <c r="D51" s="123">
        <v>300</v>
      </c>
      <c r="E51" s="123">
        <v>46</v>
      </c>
      <c r="F51" s="122">
        <v>46</v>
      </c>
      <c r="G51" s="122">
        <v>0</v>
      </c>
      <c r="H51" s="122">
        <v>0</v>
      </c>
      <c r="I51" s="124">
        <f t="shared" ref="I51" si="112">SUM(F51-E51)*D51</f>
        <v>0</v>
      </c>
      <c r="J51" s="125">
        <v>0</v>
      </c>
      <c r="K51" s="125">
        <f t="shared" ref="K51" si="113">SUM(H51-G51)*D51</f>
        <v>0</v>
      </c>
      <c r="L51" s="124">
        <f t="shared" ref="L51" si="114">SUM(I51:K51)</f>
        <v>0</v>
      </c>
    </row>
    <row r="52" spans="1:12">
      <c r="A52" s="120" t="s">
        <v>1758</v>
      </c>
      <c r="B52" s="121" t="s">
        <v>1761</v>
      </c>
      <c r="C52" s="122" t="s">
        <v>12</v>
      </c>
      <c r="D52" s="123">
        <v>3500</v>
      </c>
      <c r="E52" s="123">
        <v>9.5</v>
      </c>
      <c r="F52" s="122">
        <v>8.75</v>
      </c>
      <c r="G52" s="122">
        <v>0</v>
      </c>
      <c r="H52" s="122">
        <v>0</v>
      </c>
      <c r="I52" s="124">
        <f t="shared" ref="I52" si="115">SUM(F52-E52)*D52</f>
        <v>-2625</v>
      </c>
      <c r="J52" s="125">
        <v>0</v>
      </c>
      <c r="K52" s="125">
        <f t="shared" ref="K52" si="116">SUM(H52-G52)*D52</f>
        <v>0</v>
      </c>
      <c r="L52" s="124">
        <f t="shared" ref="L52" si="117">SUM(I52:K52)</f>
        <v>-2625</v>
      </c>
    </row>
    <row r="53" spans="1:12">
      <c r="A53" s="120" t="s">
        <v>1755</v>
      </c>
      <c r="B53" s="121" t="s">
        <v>1757</v>
      </c>
      <c r="C53" s="122" t="s">
        <v>12</v>
      </c>
      <c r="D53" s="123">
        <v>250</v>
      </c>
      <c r="E53" s="123">
        <v>92</v>
      </c>
      <c r="F53" s="122">
        <v>97</v>
      </c>
      <c r="G53" s="122">
        <v>105</v>
      </c>
      <c r="H53" s="122">
        <v>110</v>
      </c>
      <c r="I53" s="124">
        <f t="shared" ref="I53" si="118">SUM(F53-E53)*D53</f>
        <v>1250</v>
      </c>
      <c r="J53" s="125">
        <f t="shared" ref="J53:J58" si="119">SUM(G53-F53)*D53</f>
        <v>2000</v>
      </c>
      <c r="K53" s="125">
        <f t="shared" ref="K53" si="120">SUM(H53-G53)*D53</f>
        <v>1250</v>
      </c>
      <c r="L53" s="124">
        <f t="shared" ref="L53" si="121">SUM(I53:K53)</f>
        <v>4500</v>
      </c>
    </row>
    <row r="54" spans="1:12">
      <c r="A54" s="120" t="s">
        <v>1755</v>
      </c>
      <c r="B54" s="121" t="s">
        <v>1756</v>
      </c>
      <c r="C54" s="122" t="s">
        <v>12</v>
      </c>
      <c r="D54" s="123">
        <v>1250</v>
      </c>
      <c r="E54" s="123">
        <v>22</v>
      </c>
      <c r="F54" s="122">
        <v>23.5</v>
      </c>
      <c r="G54" s="122">
        <v>25</v>
      </c>
      <c r="H54" s="122">
        <v>27</v>
      </c>
      <c r="I54" s="124">
        <f t="shared" ref="I54" si="122">SUM(F54-E54)*D54</f>
        <v>1875</v>
      </c>
      <c r="J54" s="125">
        <f t="shared" si="119"/>
        <v>1875</v>
      </c>
      <c r="K54" s="125">
        <f t="shared" ref="K54" si="123">SUM(H54-G54)*D54</f>
        <v>2500</v>
      </c>
      <c r="L54" s="124">
        <f t="shared" ref="L54" si="124">SUM(I54:K54)</f>
        <v>6250</v>
      </c>
    </row>
    <row r="55" spans="1:12">
      <c r="A55" s="120" t="s">
        <v>1752</v>
      </c>
      <c r="B55" s="121" t="s">
        <v>1754</v>
      </c>
      <c r="C55" s="122" t="s">
        <v>12</v>
      </c>
      <c r="D55" s="123">
        <v>300</v>
      </c>
      <c r="E55" s="123">
        <v>42</v>
      </c>
      <c r="F55" s="122">
        <v>45</v>
      </c>
      <c r="G55" s="122">
        <v>48</v>
      </c>
      <c r="H55" s="122">
        <v>52</v>
      </c>
      <c r="I55" s="124">
        <f t="shared" ref="I55" si="125">SUM(F55-E55)*D55</f>
        <v>900</v>
      </c>
      <c r="J55" s="125">
        <f t="shared" si="119"/>
        <v>900</v>
      </c>
      <c r="K55" s="125">
        <f t="shared" ref="K55" si="126">SUM(H55-G55)*D55</f>
        <v>1200</v>
      </c>
      <c r="L55" s="124">
        <f t="shared" ref="L55" si="127">SUM(I55:K55)</f>
        <v>3000</v>
      </c>
    </row>
    <row r="56" spans="1:12">
      <c r="A56" s="120" t="s">
        <v>1752</v>
      </c>
      <c r="B56" s="121" t="s">
        <v>1753</v>
      </c>
      <c r="C56" s="122" t="s">
        <v>12</v>
      </c>
      <c r="D56" s="123">
        <v>1200</v>
      </c>
      <c r="E56" s="123">
        <v>18</v>
      </c>
      <c r="F56" s="122">
        <v>19</v>
      </c>
      <c r="G56" s="122">
        <v>20</v>
      </c>
      <c r="H56" s="122">
        <v>21</v>
      </c>
      <c r="I56" s="124">
        <f t="shared" ref="I56" si="128">SUM(F56-E56)*D56</f>
        <v>1200</v>
      </c>
      <c r="J56" s="125">
        <f t="shared" si="119"/>
        <v>1200</v>
      </c>
      <c r="K56" s="125">
        <f t="shared" ref="K56" si="129">SUM(H56-G56)*D56</f>
        <v>1200</v>
      </c>
      <c r="L56" s="124">
        <f t="shared" ref="L56" si="130">SUM(I56:K56)</f>
        <v>3600</v>
      </c>
    </row>
    <row r="57" spans="1:12">
      <c r="A57" s="120" t="s">
        <v>1750</v>
      </c>
      <c r="B57" s="121" t="s">
        <v>1688</v>
      </c>
      <c r="C57" s="122" t="s">
        <v>12</v>
      </c>
      <c r="D57" s="123">
        <v>1200</v>
      </c>
      <c r="E57" s="123">
        <v>21</v>
      </c>
      <c r="F57" s="122">
        <v>22</v>
      </c>
      <c r="G57" s="122">
        <v>23</v>
      </c>
      <c r="H57" s="122">
        <v>24</v>
      </c>
      <c r="I57" s="124">
        <f t="shared" ref="I57" si="131">SUM(F57-E57)*D57</f>
        <v>1200</v>
      </c>
      <c r="J57" s="125">
        <f t="shared" si="119"/>
        <v>1200</v>
      </c>
      <c r="K57" s="125">
        <f t="shared" ref="K57" si="132">SUM(H57-G57)*D57</f>
        <v>1200</v>
      </c>
      <c r="L57" s="124">
        <f t="shared" ref="L57" si="133">SUM(I57:K57)</f>
        <v>3600</v>
      </c>
    </row>
    <row r="58" spans="1:12">
      <c r="A58" s="120" t="s">
        <v>1750</v>
      </c>
      <c r="B58" s="121" t="s">
        <v>1617</v>
      </c>
      <c r="C58" s="122" t="s">
        <v>12</v>
      </c>
      <c r="D58" s="123">
        <v>1200</v>
      </c>
      <c r="E58" s="123">
        <v>20</v>
      </c>
      <c r="F58" s="122">
        <v>21</v>
      </c>
      <c r="G58" s="122">
        <v>22</v>
      </c>
      <c r="H58" s="122">
        <v>23</v>
      </c>
      <c r="I58" s="124">
        <f t="shared" ref="I58" si="134">SUM(F58-E58)*D58</f>
        <v>1200</v>
      </c>
      <c r="J58" s="125">
        <f t="shared" si="119"/>
        <v>1200</v>
      </c>
      <c r="K58" s="125">
        <f t="shared" ref="K58" si="135">SUM(H58-G58)*D58</f>
        <v>1200</v>
      </c>
      <c r="L58" s="124">
        <f t="shared" ref="L58" si="136">SUM(I58:K58)</f>
        <v>3600</v>
      </c>
    </row>
    <row r="59" spans="1:12">
      <c r="A59" s="120" t="s">
        <v>1750</v>
      </c>
      <c r="B59" s="121" t="s">
        <v>1751</v>
      </c>
      <c r="C59" s="122" t="s">
        <v>12</v>
      </c>
      <c r="D59" s="123">
        <v>1500</v>
      </c>
      <c r="E59" s="123">
        <v>17.5</v>
      </c>
      <c r="F59" s="122">
        <v>16</v>
      </c>
      <c r="G59" s="122">
        <v>0</v>
      </c>
      <c r="H59" s="122">
        <v>0</v>
      </c>
      <c r="I59" s="124">
        <f t="shared" ref="I59" si="137">SUM(F59-E59)*D59</f>
        <v>-2250</v>
      </c>
      <c r="J59" s="125">
        <v>0</v>
      </c>
      <c r="K59" s="125">
        <f t="shared" ref="K59" si="138">SUM(H59-G59)*D59</f>
        <v>0</v>
      </c>
      <c r="L59" s="124">
        <f t="shared" ref="L59" si="139">SUM(I59:K59)</f>
        <v>-2250</v>
      </c>
    </row>
    <row r="60" spans="1:12">
      <c r="A60" s="120" t="s">
        <v>1748</v>
      </c>
      <c r="B60" s="121" t="s">
        <v>1747</v>
      </c>
      <c r="C60" s="122" t="s">
        <v>12</v>
      </c>
      <c r="D60" s="123">
        <v>1400</v>
      </c>
      <c r="E60" s="123">
        <v>20</v>
      </c>
      <c r="F60" s="122">
        <v>21</v>
      </c>
      <c r="G60" s="122">
        <v>22</v>
      </c>
      <c r="H60" s="122">
        <v>23</v>
      </c>
      <c r="I60" s="124">
        <f t="shared" ref="I60" si="140">SUM(F60-E60)*D60</f>
        <v>1400</v>
      </c>
      <c r="J60" s="125">
        <f>SUM(G60-F60)*D60</f>
        <v>1400</v>
      </c>
      <c r="K60" s="125">
        <f t="shared" ref="K60" si="141">SUM(H60-G60)*D60</f>
        <v>1400</v>
      </c>
      <c r="L60" s="124">
        <f t="shared" ref="L60" si="142">SUM(I60:K60)</f>
        <v>4200</v>
      </c>
    </row>
    <row r="61" spans="1:12">
      <c r="A61" s="120" t="s">
        <v>1748</v>
      </c>
      <c r="B61" s="121" t="s">
        <v>1749</v>
      </c>
      <c r="C61" s="122" t="s">
        <v>12</v>
      </c>
      <c r="D61" s="123">
        <v>250</v>
      </c>
      <c r="E61" s="123">
        <v>110</v>
      </c>
      <c r="F61" s="122">
        <v>116</v>
      </c>
      <c r="G61" s="122">
        <v>0</v>
      </c>
      <c r="H61" s="122">
        <v>0</v>
      </c>
      <c r="I61" s="124">
        <f t="shared" ref="I61" si="143">SUM(F61-E61)*D61</f>
        <v>1500</v>
      </c>
      <c r="J61" s="125">
        <v>0</v>
      </c>
      <c r="K61" s="125">
        <f t="shared" ref="K61" si="144">SUM(H61-G61)*D61</f>
        <v>0</v>
      </c>
      <c r="L61" s="124">
        <f t="shared" ref="L61" si="145">SUM(I61:K61)</f>
        <v>1500</v>
      </c>
    </row>
    <row r="62" spans="1:12">
      <c r="A62" s="120" t="s">
        <v>1745</v>
      </c>
      <c r="B62" s="121" t="s">
        <v>1746</v>
      </c>
      <c r="C62" s="122" t="s">
        <v>12</v>
      </c>
      <c r="D62" s="123">
        <v>309</v>
      </c>
      <c r="E62" s="123">
        <v>90</v>
      </c>
      <c r="F62" s="122">
        <v>95</v>
      </c>
      <c r="G62" s="122">
        <v>0</v>
      </c>
      <c r="H62" s="122">
        <v>0</v>
      </c>
      <c r="I62" s="124">
        <f t="shared" ref="I62" si="146">SUM(F62-E62)*D62</f>
        <v>1545</v>
      </c>
      <c r="J62" s="125">
        <v>0</v>
      </c>
      <c r="K62" s="125">
        <v>0</v>
      </c>
      <c r="L62" s="124">
        <f t="shared" ref="L62" si="147">SUM(I62:K62)</f>
        <v>1545</v>
      </c>
    </row>
    <row r="63" spans="1:12">
      <c r="A63" s="120" t="s">
        <v>1741</v>
      </c>
      <c r="B63" s="121" t="s">
        <v>1744</v>
      </c>
      <c r="C63" s="122" t="s">
        <v>12</v>
      </c>
      <c r="D63" s="123">
        <v>1800</v>
      </c>
      <c r="E63" s="123">
        <v>22.8</v>
      </c>
      <c r="F63" s="122">
        <v>23.8</v>
      </c>
      <c r="G63" s="122">
        <v>24.5</v>
      </c>
      <c r="H63" s="122">
        <v>0</v>
      </c>
      <c r="I63" s="124">
        <f t="shared" ref="I63" si="148">SUM(F63-E63)*D63</f>
        <v>1800</v>
      </c>
      <c r="J63" s="125">
        <f>SUM(G63-F63)*D63</f>
        <v>1259.9999999999986</v>
      </c>
      <c r="K63" s="125">
        <v>0</v>
      </c>
      <c r="L63" s="124">
        <f t="shared" ref="L63" si="149">SUM(I63:K63)</f>
        <v>3059.9999999999986</v>
      </c>
    </row>
    <row r="64" spans="1:12">
      <c r="A64" s="120" t="s">
        <v>1741</v>
      </c>
      <c r="B64" s="121" t="s">
        <v>1742</v>
      </c>
      <c r="C64" s="122" t="s">
        <v>12</v>
      </c>
      <c r="D64" s="123">
        <v>1500</v>
      </c>
      <c r="E64" s="123">
        <v>18.5</v>
      </c>
      <c r="F64" s="122">
        <v>19.5</v>
      </c>
      <c r="G64" s="122">
        <v>20.5</v>
      </c>
      <c r="H64" s="122">
        <v>21.5</v>
      </c>
      <c r="I64" s="124">
        <f t="shared" ref="I64" si="150">SUM(F64-E64)*D64</f>
        <v>1500</v>
      </c>
      <c r="J64" s="125">
        <f>SUM(G64-F64)*D64</f>
        <v>1500</v>
      </c>
      <c r="K64" s="125">
        <f t="shared" ref="K64" si="151">SUM(H64-G64)*D64</f>
        <v>1500</v>
      </c>
      <c r="L64" s="124">
        <f t="shared" ref="L64" si="152">SUM(I64:K64)</f>
        <v>4500</v>
      </c>
    </row>
    <row r="65" spans="1:12">
      <c r="A65" s="120" t="s">
        <v>1741</v>
      </c>
      <c r="B65" s="121" t="s">
        <v>1743</v>
      </c>
      <c r="C65" s="122" t="s">
        <v>12</v>
      </c>
      <c r="D65" s="123">
        <v>700</v>
      </c>
      <c r="E65" s="123">
        <v>50</v>
      </c>
      <c r="F65" s="122">
        <v>51.5</v>
      </c>
      <c r="G65" s="122">
        <v>0</v>
      </c>
      <c r="H65" s="122">
        <v>0</v>
      </c>
      <c r="I65" s="124">
        <f t="shared" ref="I65" si="153">SUM(F65-E65)*D65</f>
        <v>1050</v>
      </c>
      <c r="J65" s="125">
        <v>0</v>
      </c>
      <c r="K65" s="125">
        <f t="shared" ref="K65" si="154">SUM(H65-G65)*D65</f>
        <v>0</v>
      </c>
      <c r="L65" s="124">
        <f t="shared" ref="L65" si="155">SUM(I65:K65)</f>
        <v>1050</v>
      </c>
    </row>
    <row r="66" spans="1:12">
      <c r="A66" s="120" t="s">
        <v>1739</v>
      </c>
      <c r="B66" s="121" t="s">
        <v>1727</v>
      </c>
      <c r="C66" s="122" t="s">
        <v>12</v>
      </c>
      <c r="D66" s="123">
        <v>1000</v>
      </c>
      <c r="E66" s="123">
        <v>46.5</v>
      </c>
      <c r="F66" s="122">
        <v>49</v>
      </c>
      <c r="G66" s="122">
        <v>52</v>
      </c>
      <c r="H66" s="122">
        <v>55</v>
      </c>
      <c r="I66" s="124">
        <f t="shared" ref="I66" si="156">SUM(F66-E66)*D66</f>
        <v>2500</v>
      </c>
      <c r="J66" s="125">
        <f>SUM(G66-F66)*D66</f>
        <v>3000</v>
      </c>
      <c r="K66" s="125">
        <f t="shared" ref="K66" si="157">SUM(H66-G66)*D66</f>
        <v>3000</v>
      </c>
      <c r="L66" s="124">
        <f t="shared" ref="L66" si="158">SUM(I66:K66)</f>
        <v>8500</v>
      </c>
    </row>
    <row r="67" spans="1:12">
      <c r="A67" s="120" t="s">
        <v>1739</v>
      </c>
      <c r="B67" s="121" t="s">
        <v>1740</v>
      </c>
      <c r="C67" s="122" t="s">
        <v>12</v>
      </c>
      <c r="D67" s="123">
        <v>1000</v>
      </c>
      <c r="E67" s="123">
        <v>26</v>
      </c>
      <c r="F67" s="122">
        <v>27.5</v>
      </c>
      <c r="G67" s="122">
        <v>0</v>
      </c>
      <c r="H67" s="122">
        <v>0</v>
      </c>
      <c r="I67" s="124">
        <f t="shared" ref="I67" si="159">SUM(F67-E67)*D67</f>
        <v>1500</v>
      </c>
      <c r="J67" s="125">
        <v>0</v>
      </c>
      <c r="K67" s="125">
        <f t="shared" ref="K67" si="160">SUM(H67-G67)*D67</f>
        <v>0</v>
      </c>
      <c r="L67" s="124">
        <f t="shared" ref="L67" si="161">SUM(I67:K67)</f>
        <v>1500</v>
      </c>
    </row>
    <row r="68" spans="1:12">
      <c r="A68" s="120" t="s">
        <v>1737</v>
      </c>
      <c r="B68" s="121" t="s">
        <v>1734</v>
      </c>
      <c r="C68" s="122" t="s">
        <v>12</v>
      </c>
      <c r="D68" s="123">
        <v>250</v>
      </c>
      <c r="E68" s="123">
        <v>123.5</v>
      </c>
      <c r="F68" s="122">
        <v>130</v>
      </c>
      <c r="G68" s="122">
        <v>140</v>
      </c>
      <c r="H68" s="122">
        <v>150</v>
      </c>
      <c r="I68" s="124">
        <f t="shared" ref="I68" si="162">SUM(F68-E68)*D68</f>
        <v>1625</v>
      </c>
      <c r="J68" s="125">
        <f>SUM(G68-F68)*D68</f>
        <v>2500</v>
      </c>
      <c r="K68" s="125">
        <f t="shared" ref="K68" si="163">SUM(H68-G68)*D68</f>
        <v>2500</v>
      </c>
      <c r="L68" s="124">
        <f t="shared" ref="L68" si="164">SUM(I68:K68)</f>
        <v>6625</v>
      </c>
    </row>
    <row r="69" spans="1:12">
      <c r="A69" s="120" t="s">
        <v>1737</v>
      </c>
      <c r="B69" s="121" t="s">
        <v>1738</v>
      </c>
      <c r="C69" s="122" t="s">
        <v>12</v>
      </c>
      <c r="D69" s="123">
        <v>400</v>
      </c>
      <c r="E69" s="123">
        <v>50</v>
      </c>
      <c r="F69" s="122">
        <v>46</v>
      </c>
      <c r="G69" s="122">
        <v>0</v>
      </c>
      <c r="H69" s="122">
        <v>0</v>
      </c>
      <c r="I69" s="124">
        <f t="shared" ref="I69" si="165">SUM(F69-E69)*D69</f>
        <v>-1600</v>
      </c>
      <c r="J69" s="125">
        <v>0</v>
      </c>
      <c r="K69" s="125">
        <v>0</v>
      </c>
      <c r="L69" s="124">
        <f t="shared" ref="L69" si="166">SUM(I69:K69)</f>
        <v>-1600</v>
      </c>
    </row>
    <row r="70" spans="1:12">
      <c r="A70" s="120" t="s">
        <v>1736</v>
      </c>
      <c r="B70" s="121" t="s">
        <v>1730</v>
      </c>
      <c r="C70" s="122" t="s">
        <v>12</v>
      </c>
      <c r="D70" s="123">
        <v>600</v>
      </c>
      <c r="E70" s="123">
        <v>42</v>
      </c>
      <c r="F70" s="122">
        <v>45</v>
      </c>
      <c r="G70" s="122">
        <v>48</v>
      </c>
      <c r="H70" s="122">
        <v>51</v>
      </c>
      <c r="I70" s="124">
        <f t="shared" ref="I70" si="167">SUM(F70-E70)*D70</f>
        <v>1800</v>
      </c>
      <c r="J70" s="125">
        <f>SUM(G70-F70)*D70</f>
        <v>1800</v>
      </c>
      <c r="K70" s="125">
        <f t="shared" ref="K70" si="168">SUM(H70-G70)*D70</f>
        <v>1800</v>
      </c>
      <c r="L70" s="124">
        <f t="shared" ref="L70" si="169">SUM(I70:K70)</f>
        <v>5400</v>
      </c>
    </row>
    <row r="71" spans="1:12">
      <c r="A71" s="120" t="s">
        <v>1736</v>
      </c>
      <c r="B71" s="121" t="s">
        <v>1734</v>
      </c>
      <c r="C71" s="122" t="s">
        <v>12</v>
      </c>
      <c r="D71" s="123">
        <v>250</v>
      </c>
      <c r="E71" s="123">
        <v>100</v>
      </c>
      <c r="F71" s="122">
        <v>105</v>
      </c>
      <c r="G71" s="122">
        <v>0</v>
      </c>
      <c r="H71" s="122">
        <v>0</v>
      </c>
      <c r="I71" s="124">
        <f t="shared" ref="I71:I72" si="170">SUM(F71-E71)*D71</f>
        <v>1250</v>
      </c>
      <c r="J71" s="125">
        <v>0</v>
      </c>
      <c r="K71" s="125">
        <v>0</v>
      </c>
      <c r="L71" s="124">
        <f t="shared" ref="L71" si="171">SUM(I71:K71)</f>
        <v>1250</v>
      </c>
    </row>
    <row r="72" spans="1:12">
      <c r="A72" s="120" t="s">
        <v>1732</v>
      </c>
      <c r="B72" s="121" t="s">
        <v>1734</v>
      </c>
      <c r="C72" s="122" t="s">
        <v>12</v>
      </c>
      <c r="D72" s="123">
        <v>250</v>
      </c>
      <c r="E72" s="123">
        <v>163</v>
      </c>
      <c r="F72" s="122">
        <v>170</v>
      </c>
      <c r="G72" s="122">
        <v>180</v>
      </c>
      <c r="H72" s="122">
        <v>0</v>
      </c>
      <c r="I72" s="124">
        <f t="shared" si="170"/>
        <v>1750</v>
      </c>
      <c r="J72" s="125">
        <f>SUM(G72-F72)*D72</f>
        <v>2500</v>
      </c>
      <c r="K72" s="125">
        <v>0</v>
      </c>
      <c r="L72" s="124">
        <f t="shared" ref="L72" si="172">SUM(I72:K72)</f>
        <v>4250</v>
      </c>
    </row>
    <row r="73" spans="1:12">
      <c r="A73" s="127"/>
      <c r="B73" s="127"/>
      <c r="C73" s="127"/>
      <c r="D73" s="127"/>
      <c r="E73" s="127"/>
      <c r="F73" s="127"/>
      <c r="G73" s="127"/>
      <c r="H73" s="127"/>
      <c r="I73" s="128">
        <f>SUM(I33:I72)</f>
        <v>36995</v>
      </c>
      <c r="J73" s="127"/>
      <c r="K73" s="127" t="s">
        <v>1347</v>
      </c>
      <c r="L73" s="128">
        <f>SUM(L33:L72)</f>
        <v>110530</v>
      </c>
    </row>
    <row r="74" spans="1:12">
      <c r="A74" s="152" t="s">
        <v>1735</v>
      </c>
      <c r="B74" s="129"/>
      <c r="C74" s="130"/>
      <c r="D74" s="131"/>
      <c r="E74" s="131"/>
      <c r="F74" s="130"/>
      <c r="G74" s="122"/>
      <c r="H74" s="122"/>
      <c r="I74" s="124"/>
      <c r="J74" s="125"/>
      <c r="K74" s="125"/>
      <c r="L74" s="124"/>
    </row>
    <row r="75" spans="1:12">
      <c r="A75" s="152" t="s">
        <v>1171</v>
      </c>
      <c r="B75" s="153" t="s">
        <v>1172</v>
      </c>
      <c r="C75" s="136" t="s">
        <v>1173</v>
      </c>
      <c r="D75" s="154" t="s">
        <v>1174</v>
      </c>
      <c r="E75" s="154" t="s">
        <v>1175</v>
      </c>
      <c r="F75" s="136" t="s">
        <v>1142</v>
      </c>
      <c r="G75" s="122"/>
      <c r="H75" s="122"/>
      <c r="I75" s="124"/>
      <c r="J75" s="125"/>
      <c r="K75" s="125"/>
      <c r="L75" s="124"/>
    </row>
    <row r="76" spans="1:12">
      <c r="A76" s="120" t="s">
        <v>1305</v>
      </c>
      <c r="B76" s="158">
        <v>2</v>
      </c>
      <c r="C76" s="122">
        <f>SUM(A76-B76)</f>
        <v>46</v>
      </c>
      <c r="D76" s="123">
        <v>8</v>
      </c>
      <c r="E76" s="122">
        <f>SUM(C76-D76)</f>
        <v>38</v>
      </c>
      <c r="F76" s="122">
        <f>E76*100/C76</f>
        <v>82.608695652173907</v>
      </c>
      <c r="G76" s="122"/>
      <c r="H76" s="122"/>
      <c r="I76" s="124"/>
      <c r="J76" s="125"/>
      <c r="K76" s="125"/>
      <c r="L76" s="124"/>
    </row>
    <row r="77" spans="1:12" ht="15.75">
      <c r="A77" s="115"/>
      <c r="B77" s="115"/>
      <c r="C77" s="115"/>
      <c r="D77" s="115"/>
      <c r="E77" s="119">
        <v>43831</v>
      </c>
      <c r="F77" s="115"/>
      <c r="G77" s="115"/>
      <c r="H77" s="115"/>
      <c r="I77" s="115"/>
      <c r="J77" s="115"/>
      <c r="K77" s="115"/>
      <c r="L77" s="115"/>
    </row>
    <row r="78" spans="1:12">
      <c r="A78" s="120" t="s">
        <v>1733</v>
      </c>
      <c r="B78" s="121" t="s">
        <v>1731</v>
      </c>
      <c r="C78" s="122" t="s">
        <v>12</v>
      </c>
      <c r="D78" s="123">
        <v>600</v>
      </c>
      <c r="E78" s="123">
        <v>39</v>
      </c>
      <c r="F78" s="122">
        <v>42</v>
      </c>
      <c r="G78" s="122">
        <v>45</v>
      </c>
      <c r="H78" s="122">
        <v>48</v>
      </c>
      <c r="I78" s="124">
        <f t="shared" ref="I78" si="173">SUM(F78-E78)*D78</f>
        <v>1800</v>
      </c>
      <c r="J78" s="125">
        <f>SUM(G78-F78)*D78</f>
        <v>1800</v>
      </c>
      <c r="K78" s="125">
        <f t="shared" ref="K78" si="174">SUM(H78-G78)*D78</f>
        <v>1800</v>
      </c>
      <c r="L78" s="124">
        <f t="shared" ref="L78" si="175">SUM(I78:K78)</f>
        <v>5400</v>
      </c>
    </row>
    <row r="79" spans="1:12">
      <c r="A79" s="120" t="s">
        <v>1733</v>
      </c>
      <c r="B79" s="121" t="s">
        <v>1730</v>
      </c>
      <c r="C79" s="122" t="s">
        <v>12</v>
      </c>
      <c r="D79" s="123">
        <v>600</v>
      </c>
      <c r="E79" s="123">
        <v>43</v>
      </c>
      <c r="F79" s="122">
        <v>45</v>
      </c>
      <c r="G79" s="122">
        <v>47</v>
      </c>
      <c r="H79" s="122">
        <v>49</v>
      </c>
      <c r="I79" s="124">
        <f t="shared" ref="I79" si="176">SUM(F79-E79)*D79</f>
        <v>1200</v>
      </c>
      <c r="J79" s="125">
        <f>SUM(G79-F79)*D79</f>
        <v>1200</v>
      </c>
      <c r="K79" s="125">
        <f t="shared" ref="K79" si="177">SUM(H79-G79)*D79</f>
        <v>1200</v>
      </c>
      <c r="L79" s="124">
        <f t="shared" ref="L79" si="178">SUM(I79:K79)</f>
        <v>3600</v>
      </c>
    </row>
    <row r="80" spans="1:12">
      <c r="A80" s="120" t="s">
        <v>1733</v>
      </c>
      <c r="B80" s="121" t="s">
        <v>1729</v>
      </c>
      <c r="C80" s="122" t="s">
        <v>12</v>
      </c>
      <c r="D80" s="123">
        <v>309</v>
      </c>
      <c r="E80" s="123">
        <v>78</v>
      </c>
      <c r="F80" s="122">
        <v>84</v>
      </c>
      <c r="G80" s="122">
        <v>90</v>
      </c>
      <c r="H80" s="122">
        <v>0</v>
      </c>
      <c r="I80" s="124">
        <f t="shared" ref="I80" si="179">SUM(F80-E80)*D80</f>
        <v>1854</v>
      </c>
      <c r="J80" s="125">
        <f>SUM(G80-F80)*D80</f>
        <v>1854</v>
      </c>
      <c r="K80" s="125">
        <v>0</v>
      </c>
      <c r="L80" s="124">
        <f t="shared" ref="L80" si="180">SUM(I80:K80)</f>
        <v>3708</v>
      </c>
    </row>
    <row r="81" spans="1:12">
      <c r="A81" s="120" t="s">
        <v>1733</v>
      </c>
      <c r="B81" s="121" t="s">
        <v>1728</v>
      </c>
      <c r="C81" s="122" t="s">
        <v>12</v>
      </c>
      <c r="D81" s="123">
        <v>200</v>
      </c>
      <c r="E81" s="123">
        <v>90</v>
      </c>
      <c r="F81" s="122">
        <v>87</v>
      </c>
      <c r="G81" s="122">
        <v>0</v>
      </c>
      <c r="H81" s="122">
        <v>0</v>
      </c>
      <c r="I81" s="124">
        <f t="shared" ref="I81" si="181">SUM(F81-E81)*D81</f>
        <v>-600</v>
      </c>
      <c r="J81" s="125">
        <v>0</v>
      </c>
      <c r="K81" s="125">
        <v>0</v>
      </c>
      <c r="L81" s="124">
        <f t="shared" ref="L81" si="182">SUM(I81:K81)</f>
        <v>-600</v>
      </c>
    </row>
    <row r="82" spans="1:12">
      <c r="A82" s="120" t="s">
        <v>1725</v>
      </c>
      <c r="B82" s="121" t="s">
        <v>1727</v>
      </c>
      <c r="C82" s="122" t="s">
        <v>12</v>
      </c>
      <c r="D82" s="123">
        <v>600</v>
      </c>
      <c r="E82" s="123">
        <v>22</v>
      </c>
      <c r="F82" s="122">
        <v>24</v>
      </c>
      <c r="G82" s="122">
        <v>0</v>
      </c>
      <c r="H82" s="122">
        <v>0</v>
      </c>
      <c r="I82" s="124">
        <f t="shared" ref="I82" si="183">SUM(F82-E82)*D82</f>
        <v>1200</v>
      </c>
      <c r="J82" s="125">
        <v>0</v>
      </c>
      <c r="K82" s="125">
        <v>0</v>
      </c>
      <c r="L82" s="124">
        <f t="shared" ref="L82" si="184">SUM(I82:K82)</f>
        <v>1200</v>
      </c>
    </row>
    <row r="83" spans="1:12">
      <c r="A83" s="120" t="s">
        <v>1725</v>
      </c>
      <c r="B83" s="121" t="s">
        <v>1726</v>
      </c>
      <c r="C83" s="122" t="s">
        <v>12</v>
      </c>
      <c r="D83" s="123">
        <v>200</v>
      </c>
      <c r="E83" s="123">
        <v>50</v>
      </c>
      <c r="F83" s="122">
        <v>55</v>
      </c>
      <c r="G83" s="122">
        <v>0</v>
      </c>
      <c r="H83" s="122">
        <v>0</v>
      </c>
      <c r="I83" s="124">
        <f t="shared" ref="I83" si="185">SUM(F83-E83)*D83</f>
        <v>1000</v>
      </c>
      <c r="J83" s="125">
        <v>0</v>
      </c>
      <c r="K83" s="125">
        <v>0</v>
      </c>
      <c r="L83" s="124">
        <f t="shared" ref="L83" si="186">SUM(I83:K83)</f>
        <v>1000</v>
      </c>
    </row>
    <row r="84" spans="1:12">
      <c r="A84" s="120" t="s">
        <v>1722</v>
      </c>
      <c r="B84" s="121" t="s">
        <v>1724</v>
      </c>
      <c r="C84" s="122" t="s">
        <v>12</v>
      </c>
      <c r="D84" s="123">
        <v>200</v>
      </c>
      <c r="E84" s="123">
        <v>29</v>
      </c>
      <c r="F84" s="122">
        <v>33</v>
      </c>
      <c r="G84" s="122">
        <v>0</v>
      </c>
      <c r="H84" s="122">
        <v>0</v>
      </c>
      <c r="I84" s="124">
        <f t="shared" ref="I84" si="187">SUM(F84-E84)*D84</f>
        <v>800</v>
      </c>
      <c r="J84" s="125">
        <v>0</v>
      </c>
      <c r="K84" s="125">
        <v>0</v>
      </c>
      <c r="L84" s="124">
        <f t="shared" ref="L84" si="188">SUM(I84:K84)</f>
        <v>800</v>
      </c>
    </row>
    <row r="85" spans="1:12">
      <c r="A85" s="120" t="s">
        <v>1722</v>
      </c>
      <c r="B85" s="121" t="s">
        <v>1723</v>
      </c>
      <c r="C85" s="122" t="s">
        <v>12</v>
      </c>
      <c r="D85" s="123">
        <v>500</v>
      </c>
      <c r="E85" s="123">
        <v>24</v>
      </c>
      <c r="F85" s="122">
        <v>21.5</v>
      </c>
      <c r="G85" s="122">
        <v>19</v>
      </c>
      <c r="H85" s="122">
        <v>21</v>
      </c>
      <c r="I85" s="124">
        <f t="shared" ref="I85" si="189">SUM(F85-E85)*D85</f>
        <v>-1250</v>
      </c>
      <c r="J85" s="125">
        <v>0</v>
      </c>
      <c r="K85" s="125">
        <v>0</v>
      </c>
      <c r="L85" s="124">
        <f t="shared" ref="L85" si="190">SUM(I85:K85)</f>
        <v>-1250</v>
      </c>
    </row>
    <row r="86" spans="1:12">
      <c r="A86" s="120" t="s">
        <v>1721</v>
      </c>
      <c r="B86" s="121" t="s">
        <v>1612</v>
      </c>
      <c r="C86" s="122" t="s">
        <v>12</v>
      </c>
      <c r="D86" s="123">
        <v>750</v>
      </c>
      <c r="E86" s="123">
        <v>15</v>
      </c>
      <c r="F86" s="122">
        <v>17</v>
      </c>
      <c r="G86" s="122">
        <v>19</v>
      </c>
      <c r="H86" s="122">
        <v>21</v>
      </c>
      <c r="I86" s="124">
        <f t="shared" ref="I86" si="191">SUM(F86-E86)*D86</f>
        <v>1500</v>
      </c>
      <c r="J86" s="125">
        <f>SUM(G86-F86)*D86</f>
        <v>1500</v>
      </c>
      <c r="K86" s="125">
        <f t="shared" ref="K86" si="192">SUM(H86-G86)*D86</f>
        <v>1500</v>
      </c>
      <c r="L86" s="124">
        <f t="shared" ref="L86" si="193">SUM(I86:K86)</f>
        <v>4500</v>
      </c>
    </row>
    <row r="87" spans="1:12">
      <c r="A87" s="120" t="s">
        <v>1721</v>
      </c>
      <c r="B87" s="121" t="s">
        <v>1720</v>
      </c>
      <c r="C87" s="122" t="s">
        <v>12</v>
      </c>
      <c r="D87" s="123">
        <v>1200</v>
      </c>
      <c r="E87" s="123">
        <v>20</v>
      </c>
      <c r="F87" s="122">
        <v>21.5</v>
      </c>
      <c r="G87" s="122">
        <v>23</v>
      </c>
      <c r="H87" s="122">
        <v>0</v>
      </c>
      <c r="I87" s="124">
        <f t="shared" ref="I87" si="194">SUM(F87-E87)*D87</f>
        <v>1800</v>
      </c>
      <c r="J87" s="125">
        <f>SUM(G87-F87)*D87</f>
        <v>1800</v>
      </c>
      <c r="K87" s="125">
        <v>0</v>
      </c>
      <c r="L87" s="124">
        <f t="shared" ref="L87" si="195">SUM(I87:K87)</f>
        <v>3600</v>
      </c>
    </row>
    <row r="88" spans="1:12">
      <c r="A88" s="120" t="s">
        <v>1718</v>
      </c>
      <c r="B88" s="121" t="s">
        <v>1720</v>
      </c>
      <c r="C88" s="122" t="s">
        <v>12</v>
      </c>
      <c r="D88" s="123">
        <v>1100</v>
      </c>
      <c r="E88" s="123">
        <v>15</v>
      </c>
      <c r="F88" s="122">
        <v>16</v>
      </c>
      <c r="G88" s="122">
        <v>0</v>
      </c>
      <c r="H88" s="122">
        <v>0</v>
      </c>
      <c r="I88" s="124">
        <f t="shared" ref="I88" si="196">SUM(F88-E88)*D88</f>
        <v>1100</v>
      </c>
      <c r="J88" s="125">
        <v>0</v>
      </c>
      <c r="K88" s="125">
        <f t="shared" ref="K88" si="197">SUM(H88-G88)*D88</f>
        <v>0</v>
      </c>
      <c r="L88" s="124">
        <f t="shared" ref="L88" si="198">SUM(I88:K88)</f>
        <v>1100</v>
      </c>
    </row>
    <row r="89" spans="1:12">
      <c r="A89" s="120" t="s">
        <v>1718</v>
      </c>
      <c r="B89" s="121" t="s">
        <v>1719</v>
      </c>
      <c r="C89" s="122" t="s">
        <v>12</v>
      </c>
      <c r="D89" s="123">
        <v>550</v>
      </c>
      <c r="E89" s="123">
        <v>24.5</v>
      </c>
      <c r="F89" s="122">
        <v>26.5</v>
      </c>
      <c r="G89" s="122">
        <v>28.5</v>
      </c>
      <c r="H89" s="122">
        <v>30.5</v>
      </c>
      <c r="I89" s="124">
        <f t="shared" ref="I89" si="199">SUM(F89-E89)*D89</f>
        <v>1100</v>
      </c>
      <c r="J89" s="125">
        <f>SUM(G89-F89)*D89</f>
        <v>1100</v>
      </c>
      <c r="K89" s="125">
        <f t="shared" ref="K89" si="200">SUM(H89-G89)*D89</f>
        <v>1100</v>
      </c>
      <c r="L89" s="124">
        <f t="shared" ref="L89" si="201">SUM(I89:K89)</f>
        <v>3300</v>
      </c>
    </row>
    <row r="90" spans="1:12">
      <c r="A90" s="120" t="s">
        <v>1716</v>
      </c>
      <c r="B90" s="121" t="s">
        <v>1583</v>
      </c>
      <c r="C90" s="122" t="s">
        <v>12</v>
      </c>
      <c r="D90" s="123">
        <v>750</v>
      </c>
      <c r="E90" s="123">
        <v>25</v>
      </c>
      <c r="F90" s="122">
        <v>27</v>
      </c>
      <c r="G90" s="122">
        <v>29</v>
      </c>
      <c r="H90" s="122">
        <v>31</v>
      </c>
      <c r="I90" s="124">
        <f t="shared" ref="I90" si="202">SUM(F90-E90)*D90</f>
        <v>1500</v>
      </c>
      <c r="J90" s="125">
        <f>SUM(G90-F90)*D90</f>
        <v>1500</v>
      </c>
      <c r="K90" s="125">
        <f t="shared" ref="K90" si="203">SUM(H90-G90)*D90</f>
        <v>1500</v>
      </c>
      <c r="L90" s="124">
        <f t="shared" ref="L90" si="204">SUM(I90:K90)</f>
        <v>4500</v>
      </c>
    </row>
    <row r="91" spans="1:12">
      <c r="A91" s="120" t="s">
        <v>1716</v>
      </c>
      <c r="B91" s="121" t="s">
        <v>1717</v>
      </c>
      <c r="C91" s="122" t="s">
        <v>12</v>
      </c>
      <c r="D91" s="123">
        <v>800</v>
      </c>
      <c r="E91" s="123">
        <v>14.5</v>
      </c>
      <c r="F91" s="122">
        <v>16.5</v>
      </c>
      <c r="G91" s="122">
        <v>18.5</v>
      </c>
      <c r="H91" s="122">
        <v>20.5</v>
      </c>
      <c r="I91" s="124">
        <f t="shared" ref="I91" si="205">SUM(F91-E91)*D91</f>
        <v>1600</v>
      </c>
      <c r="J91" s="125">
        <f>SUM(G91-F91)*D91</f>
        <v>1600</v>
      </c>
      <c r="K91" s="125">
        <f t="shared" ref="K91" si="206">SUM(H91-G91)*D91</f>
        <v>1600</v>
      </c>
      <c r="L91" s="124">
        <f t="shared" ref="L91" si="207">SUM(I91:K91)</f>
        <v>4800</v>
      </c>
    </row>
    <row r="92" spans="1:12">
      <c r="A92" s="120" t="s">
        <v>1714</v>
      </c>
      <c r="B92" s="121" t="s">
        <v>1715</v>
      </c>
      <c r="C92" s="122" t="s">
        <v>12</v>
      </c>
      <c r="D92" s="123">
        <v>900</v>
      </c>
      <c r="E92" s="123">
        <v>12</v>
      </c>
      <c r="F92" s="122">
        <v>13.25</v>
      </c>
      <c r="G92" s="122">
        <v>15</v>
      </c>
      <c r="H92" s="122">
        <v>17</v>
      </c>
      <c r="I92" s="124">
        <f t="shared" ref="I92" si="208">SUM(F92-E92)*D92</f>
        <v>1125</v>
      </c>
      <c r="J92" s="125">
        <f>SUM(G92-F92)*D92</f>
        <v>1575</v>
      </c>
      <c r="K92" s="125">
        <f t="shared" ref="K92" si="209">SUM(H92-G92)*D92</f>
        <v>1800</v>
      </c>
      <c r="L92" s="124">
        <f t="shared" ref="L92" si="210">SUM(I92:K92)</f>
        <v>4500</v>
      </c>
    </row>
    <row r="93" spans="1:12">
      <c r="A93" s="120" t="s">
        <v>1711</v>
      </c>
      <c r="B93" s="121" t="s">
        <v>1713</v>
      </c>
      <c r="C93" s="122" t="s">
        <v>12</v>
      </c>
      <c r="D93" s="123">
        <v>500</v>
      </c>
      <c r="E93" s="123">
        <v>43</v>
      </c>
      <c r="F93" s="122">
        <v>43</v>
      </c>
      <c r="G93" s="122">
        <v>0</v>
      </c>
      <c r="H93" s="122">
        <v>0</v>
      </c>
      <c r="I93" s="124">
        <f t="shared" ref="I93" si="211">SUM(F93-E93)*D93</f>
        <v>0</v>
      </c>
      <c r="J93" s="125">
        <v>0</v>
      </c>
      <c r="K93" s="125">
        <f t="shared" ref="K93" si="212">SUM(H93-G93)*D93</f>
        <v>0</v>
      </c>
      <c r="L93" s="124">
        <f t="shared" ref="L93" si="213">SUM(I93:K93)</f>
        <v>0</v>
      </c>
    </row>
    <row r="94" spans="1:12">
      <c r="A94" s="120" t="s">
        <v>1711</v>
      </c>
      <c r="B94" s="121" t="s">
        <v>1712</v>
      </c>
      <c r="C94" s="122" t="s">
        <v>12</v>
      </c>
      <c r="D94" s="123">
        <v>1000</v>
      </c>
      <c r="E94" s="123">
        <v>15</v>
      </c>
      <c r="F94" s="122">
        <v>13</v>
      </c>
      <c r="G94" s="122">
        <v>0</v>
      </c>
      <c r="H94" s="122">
        <v>0</v>
      </c>
      <c r="I94" s="124">
        <f t="shared" ref="I94" si="214">SUM(F94-E94)*D94</f>
        <v>-2000</v>
      </c>
      <c r="J94" s="125">
        <v>0</v>
      </c>
      <c r="K94" s="125">
        <f t="shared" ref="K94" si="215">SUM(H94-G94)*D94</f>
        <v>0</v>
      </c>
      <c r="L94" s="124">
        <f t="shared" ref="L94" si="216">SUM(I94:K94)</f>
        <v>-2000</v>
      </c>
    </row>
    <row r="95" spans="1:12">
      <c r="A95" s="120" t="s">
        <v>1711</v>
      </c>
      <c r="B95" s="121" t="s">
        <v>1710</v>
      </c>
      <c r="C95" s="122" t="s">
        <v>12</v>
      </c>
      <c r="D95" s="123">
        <v>1300</v>
      </c>
      <c r="E95" s="123">
        <v>13</v>
      </c>
      <c r="F95" s="122">
        <v>14</v>
      </c>
      <c r="G95" s="122">
        <v>0</v>
      </c>
      <c r="H95" s="122">
        <v>0</v>
      </c>
      <c r="I95" s="124">
        <f t="shared" ref="I95" si="217">SUM(F95-E95)*D95</f>
        <v>1300</v>
      </c>
      <c r="J95" s="125">
        <v>0</v>
      </c>
      <c r="K95" s="125">
        <f t="shared" ref="K95" si="218">SUM(H95-G95)*D95</f>
        <v>0</v>
      </c>
      <c r="L95" s="124">
        <f t="shared" ref="L95" si="219">SUM(I95:K95)</f>
        <v>1300</v>
      </c>
    </row>
    <row r="96" spans="1:12">
      <c r="A96" s="120" t="s">
        <v>1708</v>
      </c>
      <c r="B96" s="121" t="s">
        <v>1710</v>
      </c>
      <c r="C96" s="122" t="s">
        <v>12</v>
      </c>
      <c r="D96" s="123">
        <v>1300</v>
      </c>
      <c r="E96" s="123">
        <v>13</v>
      </c>
      <c r="F96" s="122">
        <v>11.5</v>
      </c>
      <c r="G96" s="122">
        <v>0</v>
      </c>
      <c r="H96" s="122">
        <v>0</v>
      </c>
      <c r="I96" s="124">
        <f t="shared" ref="I96" si="220">SUM(F96-E96)*D96</f>
        <v>-1950</v>
      </c>
      <c r="J96" s="125">
        <v>0</v>
      </c>
      <c r="K96" s="125">
        <f t="shared" ref="K96" si="221">SUM(H96-G96)*D96</f>
        <v>0</v>
      </c>
      <c r="L96" s="124">
        <f t="shared" ref="L96" si="222">SUM(I96:K96)</f>
        <v>-1950</v>
      </c>
    </row>
    <row r="97" spans="1:12">
      <c r="A97" s="120" t="s">
        <v>1708</v>
      </c>
      <c r="B97" s="121" t="s">
        <v>1709</v>
      </c>
      <c r="C97" s="122" t="s">
        <v>12</v>
      </c>
      <c r="D97" s="123">
        <v>500</v>
      </c>
      <c r="E97" s="123">
        <v>33.5</v>
      </c>
      <c r="F97" s="122">
        <v>31</v>
      </c>
      <c r="G97" s="122">
        <v>0</v>
      </c>
      <c r="H97" s="122">
        <v>0</v>
      </c>
      <c r="I97" s="124">
        <f t="shared" ref="I97" si="223">SUM(F97-E97)*D97</f>
        <v>-1250</v>
      </c>
      <c r="J97" s="125">
        <v>0</v>
      </c>
      <c r="K97" s="125">
        <f t="shared" ref="K97" si="224">SUM(H97-G97)*D97</f>
        <v>0</v>
      </c>
      <c r="L97" s="124">
        <f t="shared" ref="L97" si="225">SUM(I97:K97)</f>
        <v>-1250</v>
      </c>
    </row>
    <row r="98" spans="1:12">
      <c r="A98" s="120" t="s">
        <v>1705</v>
      </c>
      <c r="B98" s="121" t="s">
        <v>1706</v>
      </c>
      <c r="C98" s="122" t="s">
        <v>12</v>
      </c>
      <c r="D98" s="123">
        <v>1300</v>
      </c>
      <c r="E98" s="123">
        <v>14</v>
      </c>
      <c r="F98" s="122">
        <v>15.5</v>
      </c>
      <c r="G98" s="122">
        <v>0</v>
      </c>
      <c r="H98" s="122">
        <v>0</v>
      </c>
      <c r="I98" s="124">
        <f t="shared" ref="I98" si="226">SUM(F98-E98)*D98</f>
        <v>1950</v>
      </c>
      <c r="J98" s="125">
        <v>0</v>
      </c>
      <c r="K98" s="125">
        <f t="shared" ref="K98" si="227">SUM(H98-G98)*D98</f>
        <v>0</v>
      </c>
      <c r="L98" s="124">
        <f t="shared" ref="L98" si="228">SUM(I98:K98)</f>
        <v>1950</v>
      </c>
    </row>
    <row r="99" spans="1:12">
      <c r="A99" s="120" t="s">
        <v>1705</v>
      </c>
      <c r="B99" s="121" t="s">
        <v>1707</v>
      </c>
      <c r="C99" s="122" t="s">
        <v>12</v>
      </c>
      <c r="D99" s="123">
        <v>400</v>
      </c>
      <c r="E99" s="123">
        <v>30</v>
      </c>
      <c r="F99" s="122">
        <v>26</v>
      </c>
      <c r="G99" s="122">
        <v>0</v>
      </c>
      <c r="H99" s="122">
        <v>0</v>
      </c>
      <c r="I99" s="124">
        <f t="shared" ref="I99" si="229">SUM(F99-E99)*D99</f>
        <v>-1600</v>
      </c>
      <c r="J99" s="125">
        <v>0</v>
      </c>
      <c r="K99" s="125">
        <f t="shared" ref="K99" si="230">SUM(H99-G99)*D99</f>
        <v>0</v>
      </c>
      <c r="L99" s="124">
        <f t="shared" ref="L99" si="231">SUM(I99:K99)</f>
        <v>-1600</v>
      </c>
    </row>
    <row r="100" spans="1:12">
      <c r="A100" s="120" t="s">
        <v>1702</v>
      </c>
      <c r="B100" s="121" t="s">
        <v>1703</v>
      </c>
      <c r="C100" s="122" t="s">
        <v>12</v>
      </c>
      <c r="D100" s="123">
        <v>1200</v>
      </c>
      <c r="E100" s="123">
        <v>23.6</v>
      </c>
      <c r="F100" s="122">
        <v>25</v>
      </c>
      <c r="G100" s="122">
        <v>27</v>
      </c>
      <c r="H100" s="122">
        <v>29</v>
      </c>
      <c r="I100" s="124">
        <f t="shared" ref="I100" si="232">SUM(F100-E100)*D100</f>
        <v>1679.9999999999982</v>
      </c>
      <c r="J100" s="125">
        <f>SUM(G100-F100)*D100</f>
        <v>2400</v>
      </c>
      <c r="K100" s="125">
        <f t="shared" ref="K100" si="233">SUM(H100-G100)*D100</f>
        <v>2400</v>
      </c>
      <c r="L100" s="124">
        <f t="shared" ref="L100" si="234">SUM(I100:K100)</f>
        <v>6479.9999999999982</v>
      </c>
    </row>
    <row r="101" spans="1:12">
      <c r="A101" s="120" t="s">
        <v>1702</v>
      </c>
      <c r="B101" s="121" t="s">
        <v>1704</v>
      </c>
      <c r="C101" s="122" t="s">
        <v>12</v>
      </c>
      <c r="D101" s="123">
        <v>1200</v>
      </c>
      <c r="E101" s="123">
        <v>15.5</v>
      </c>
      <c r="F101" s="122">
        <v>16.5</v>
      </c>
      <c r="G101" s="122">
        <v>0</v>
      </c>
      <c r="H101" s="122">
        <v>0</v>
      </c>
      <c r="I101" s="124">
        <f t="shared" ref="I101" si="235">SUM(F101-E101)*D101</f>
        <v>1200</v>
      </c>
      <c r="J101" s="125">
        <v>0</v>
      </c>
      <c r="K101" s="125">
        <f t="shared" ref="K101" si="236">SUM(H101-G101)*D101</f>
        <v>0</v>
      </c>
      <c r="L101" s="124">
        <f t="shared" ref="L101" si="237">SUM(I101:K101)</f>
        <v>1200</v>
      </c>
    </row>
    <row r="102" spans="1:12">
      <c r="A102" s="120" t="s">
        <v>1700</v>
      </c>
      <c r="B102" s="121" t="s">
        <v>1701</v>
      </c>
      <c r="C102" s="122" t="s">
        <v>12</v>
      </c>
      <c r="D102" s="123">
        <v>900</v>
      </c>
      <c r="E102" s="123">
        <v>17</v>
      </c>
      <c r="F102" s="122">
        <v>18.2</v>
      </c>
      <c r="G102" s="122">
        <v>0</v>
      </c>
      <c r="H102" s="122">
        <v>0</v>
      </c>
      <c r="I102" s="124">
        <f t="shared" ref="I102" si="238">SUM(F102-E102)*D102</f>
        <v>1079.9999999999993</v>
      </c>
      <c r="J102" s="125">
        <v>0</v>
      </c>
      <c r="K102" s="125">
        <v>0</v>
      </c>
      <c r="L102" s="124">
        <f t="shared" ref="L102" si="239">SUM(I102:K102)</f>
        <v>1079.9999999999993</v>
      </c>
    </row>
    <row r="103" spans="1:12">
      <c r="A103" s="120" t="s">
        <v>1696</v>
      </c>
      <c r="B103" s="121" t="s">
        <v>1698</v>
      </c>
      <c r="C103" s="122" t="s">
        <v>12</v>
      </c>
      <c r="D103" s="123">
        <v>600</v>
      </c>
      <c r="E103" s="123">
        <v>25</v>
      </c>
      <c r="F103" s="122">
        <v>27</v>
      </c>
      <c r="G103" s="122">
        <v>29</v>
      </c>
      <c r="H103" s="122">
        <v>0</v>
      </c>
      <c r="I103" s="124">
        <f t="shared" ref="I103" si="240">SUM(F103-E103)*D103</f>
        <v>1200</v>
      </c>
      <c r="J103" s="125">
        <f>SUM(G103-F103)*D103</f>
        <v>1200</v>
      </c>
      <c r="K103" s="125">
        <v>0</v>
      </c>
      <c r="L103" s="124">
        <f t="shared" ref="L103" si="241">SUM(I103:K103)</f>
        <v>2400</v>
      </c>
    </row>
    <row r="104" spans="1:12">
      <c r="A104" s="120" t="s">
        <v>1696</v>
      </c>
      <c r="B104" s="121" t="s">
        <v>1697</v>
      </c>
      <c r="C104" s="122" t="s">
        <v>12</v>
      </c>
      <c r="D104" s="123">
        <v>1500</v>
      </c>
      <c r="E104" s="123">
        <v>16.5</v>
      </c>
      <c r="F104" s="122">
        <v>17.5</v>
      </c>
      <c r="G104" s="122">
        <v>18.5</v>
      </c>
      <c r="H104" s="122">
        <v>0</v>
      </c>
      <c r="I104" s="124">
        <f t="shared" ref="I104" si="242">SUM(F104-E104)*D104</f>
        <v>1500</v>
      </c>
      <c r="J104" s="125">
        <f>SUM(G104-F104)*D104</f>
        <v>1500</v>
      </c>
      <c r="K104" s="125">
        <v>0</v>
      </c>
      <c r="L104" s="124">
        <f t="shared" ref="L104" si="243">SUM(I104:K104)</f>
        <v>3000</v>
      </c>
    </row>
    <row r="105" spans="1:12">
      <c r="A105" s="120" t="s">
        <v>1696</v>
      </c>
      <c r="B105" s="121" t="s">
        <v>1699</v>
      </c>
      <c r="C105" s="122" t="s">
        <v>12</v>
      </c>
      <c r="D105" s="123">
        <v>700</v>
      </c>
      <c r="E105" s="123">
        <v>30</v>
      </c>
      <c r="F105" s="122">
        <v>33</v>
      </c>
      <c r="G105" s="122">
        <v>0</v>
      </c>
      <c r="H105" s="122">
        <v>0</v>
      </c>
      <c r="I105" s="124">
        <f t="shared" ref="I105" si="244">SUM(F105-E105)*D105</f>
        <v>2100</v>
      </c>
      <c r="J105" s="125">
        <v>0</v>
      </c>
      <c r="K105" s="125">
        <v>0</v>
      </c>
      <c r="L105" s="124">
        <f t="shared" ref="L105" si="245">SUM(I105:K105)</f>
        <v>2100</v>
      </c>
    </row>
    <row r="106" spans="1:12">
      <c r="A106" s="120" t="s">
        <v>1692</v>
      </c>
      <c r="B106" s="121" t="s">
        <v>1694</v>
      </c>
      <c r="C106" s="122" t="s">
        <v>12</v>
      </c>
      <c r="D106" s="123">
        <v>1000</v>
      </c>
      <c r="E106" s="123">
        <v>19</v>
      </c>
      <c r="F106" s="122">
        <v>19.899999999999999</v>
      </c>
      <c r="G106" s="122">
        <v>0</v>
      </c>
      <c r="H106" s="122">
        <v>0</v>
      </c>
      <c r="I106" s="124">
        <f t="shared" ref="I106" si="246">SUM(F106-E106)*D106</f>
        <v>899.99999999999864</v>
      </c>
      <c r="J106" s="125">
        <v>0</v>
      </c>
      <c r="K106" s="125">
        <v>0</v>
      </c>
      <c r="L106" s="124">
        <f t="shared" ref="L106" si="247">SUM(I106:K106)</f>
        <v>899.99999999999864</v>
      </c>
    </row>
    <row r="107" spans="1:12">
      <c r="A107" s="120" t="s">
        <v>1692</v>
      </c>
      <c r="B107" s="121" t="s">
        <v>1693</v>
      </c>
      <c r="C107" s="122" t="s">
        <v>12</v>
      </c>
      <c r="D107" s="123">
        <v>4000</v>
      </c>
      <c r="E107" s="123">
        <v>5.2</v>
      </c>
      <c r="F107" s="122">
        <v>5.05</v>
      </c>
      <c r="G107" s="122">
        <v>0</v>
      </c>
      <c r="H107" s="122">
        <v>0</v>
      </c>
      <c r="I107" s="124">
        <f t="shared" ref="I107" si="248">SUM(F107-E107)*D107</f>
        <v>-600.00000000000136</v>
      </c>
      <c r="J107" s="125">
        <v>0</v>
      </c>
      <c r="K107" s="125">
        <v>0</v>
      </c>
      <c r="L107" s="124">
        <f t="shared" ref="L107" si="249">SUM(I107:K107)</f>
        <v>-600.00000000000136</v>
      </c>
    </row>
    <row r="108" spans="1:12">
      <c r="A108" s="120" t="s">
        <v>1692</v>
      </c>
      <c r="B108" s="121" t="s">
        <v>1695</v>
      </c>
      <c r="C108" s="122" t="s">
        <v>12</v>
      </c>
      <c r="D108" s="123">
        <v>500</v>
      </c>
      <c r="E108" s="123">
        <v>20.5</v>
      </c>
      <c r="F108" s="122">
        <v>18</v>
      </c>
      <c r="G108" s="122">
        <v>0</v>
      </c>
      <c r="H108" s="122">
        <v>0</v>
      </c>
      <c r="I108" s="124">
        <f t="shared" ref="I108" si="250">SUM(F108-E108)*D108</f>
        <v>-1250</v>
      </c>
      <c r="J108" s="125">
        <v>0</v>
      </c>
      <c r="K108" s="125">
        <v>0</v>
      </c>
      <c r="L108" s="124">
        <f t="shared" ref="L108" si="251">SUM(I108:K108)</f>
        <v>-1250</v>
      </c>
    </row>
    <row r="109" spans="1:12">
      <c r="A109" s="120" t="s">
        <v>1689</v>
      </c>
      <c r="B109" s="121" t="s">
        <v>1691</v>
      </c>
      <c r="C109" s="122" t="s">
        <v>12</v>
      </c>
      <c r="D109" s="123">
        <v>1300</v>
      </c>
      <c r="E109" s="123">
        <v>9.5</v>
      </c>
      <c r="F109" s="122">
        <v>10.5</v>
      </c>
      <c r="G109" s="122">
        <v>11.4</v>
      </c>
      <c r="H109" s="122">
        <v>0</v>
      </c>
      <c r="I109" s="124">
        <f t="shared" ref="I109" si="252">SUM(F109-E109)*D109</f>
        <v>1300</v>
      </c>
      <c r="J109" s="125">
        <f>SUM(G109-F109)*D109</f>
        <v>1170.0000000000005</v>
      </c>
      <c r="K109" s="125">
        <v>0</v>
      </c>
      <c r="L109" s="124">
        <f t="shared" ref="L109" si="253">SUM(I109:K109)</f>
        <v>2470.0000000000005</v>
      </c>
    </row>
    <row r="110" spans="1:12">
      <c r="A110" s="120" t="s">
        <v>1689</v>
      </c>
      <c r="B110" s="121" t="s">
        <v>1690</v>
      </c>
      <c r="C110" s="122" t="s">
        <v>12</v>
      </c>
      <c r="D110" s="123">
        <v>600</v>
      </c>
      <c r="E110" s="123">
        <v>19.3</v>
      </c>
      <c r="F110" s="122">
        <v>21</v>
      </c>
      <c r="G110" s="122">
        <v>23</v>
      </c>
      <c r="H110" s="122">
        <v>25</v>
      </c>
      <c r="I110" s="124">
        <f t="shared" ref="I110" si="254">SUM(F110-E110)*D110</f>
        <v>1019.9999999999995</v>
      </c>
      <c r="J110" s="125">
        <f>SUM(G110-F110)*D110</f>
        <v>1200</v>
      </c>
      <c r="K110" s="125">
        <f t="shared" ref="K110" si="255">SUM(H110-G110)*D110</f>
        <v>1200</v>
      </c>
      <c r="L110" s="124">
        <f t="shared" ref="L110" si="256">SUM(I110:K110)</f>
        <v>3419.9999999999995</v>
      </c>
    </row>
    <row r="111" spans="1:12">
      <c r="A111" s="120" t="s">
        <v>1685</v>
      </c>
      <c r="B111" s="121" t="s">
        <v>1688</v>
      </c>
      <c r="C111" s="122" t="s">
        <v>12</v>
      </c>
      <c r="D111" s="123">
        <v>1200</v>
      </c>
      <c r="E111" s="123">
        <v>20</v>
      </c>
      <c r="F111" s="122">
        <v>21</v>
      </c>
      <c r="G111" s="122">
        <v>22</v>
      </c>
      <c r="H111" s="122">
        <v>23</v>
      </c>
      <c r="I111" s="124">
        <f t="shared" ref="I111" si="257">SUM(F111-E111)*D111</f>
        <v>1200</v>
      </c>
      <c r="J111" s="125">
        <f>SUM(G111-F111)*D111</f>
        <v>1200</v>
      </c>
      <c r="K111" s="125">
        <f t="shared" ref="K111" si="258">SUM(H111-G111)*D111</f>
        <v>1200</v>
      </c>
      <c r="L111" s="124">
        <f t="shared" ref="L111" si="259">SUM(I111:K111)</f>
        <v>3600</v>
      </c>
    </row>
    <row r="112" spans="1:12">
      <c r="A112" s="120" t="s">
        <v>1685</v>
      </c>
      <c r="B112" s="121" t="s">
        <v>1686</v>
      </c>
      <c r="C112" s="122" t="s">
        <v>12</v>
      </c>
      <c r="D112" s="123">
        <v>1000</v>
      </c>
      <c r="E112" s="123">
        <v>23.5</v>
      </c>
      <c r="F112" s="122">
        <v>24.5</v>
      </c>
      <c r="G112" s="122">
        <v>0</v>
      </c>
      <c r="H112" s="122">
        <v>0</v>
      </c>
      <c r="I112" s="124">
        <f t="shared" ref="I112" si="260">SUM(F112-E112)*D112</f>
        <v>1000</v>
      </c>
      <c r="J112" s="125">
        <v>0</v>
      </c>
      <c r="K112" s="125">
        <f t="shared" ref="K112" si="261">SUM(H112-G112)*D112</f>
        <v>0</v>
      </c>
      <c r="L112" s="124">
        <f t="shared" ref="L112" si="262">SUM(I112:K112)</f>
        <v>1000</v>
      </c>
    </row>
    <row r="113" spans="1:12">
      <c r="A113" s="120" t="s">
        <v>1685</v>
      </c>
      <c r="B113" s="121" t="s">
        <v>1687</v>
      </c>
      <c r="C113" s="122" t="s">
        <v>12</v>
      </c>
      <c r="D113" s="123">
        <v>1000</v>
      </c>
      <c r="E113" s="123">
        <v>20</v>
      </c>
      <c r="F113" s="122">
        <v>20</v>
      </c>
      <c r="G113" s="122">
        <v>0</v>
      </c>
      <c r="H113" s="122">
        <v>0</v>
      </c>
      <c r="I113" s="124">
        <f t="shared" ref="I113" si="263">SUM(F113-E113)*D113</f>
        <v>0</v>
      </c>
      <c r="J113" s="125">
        <v>0</v>
      </c>
      <c r="K113" s="125">
        <f t="shared" ref="K113" si="264">SUM(H113-G113)*D113</f>
        <v>0</v>
      </c>
      <c r="L113" s="124">
        <f t="shared" ref="L113" si="265">SUM(I113:K113)</f>
        <v>0</v>
      </c>
    </row>
    <row r="114" spans="1:12">
      <c r="A114" s="120" t="s">
        <v>1681</v>
      </c>
      <c r="B114" s="121" t="s">
        <v>1683</v>
      </c>
      <c r="C114" s="122" t="s">
        <v>12</v>
      </c>
      <c r="D114" s="123">
        <v>1000</v>
      </c>
      <c r="E114" s="123">
        <v>18.600000000000001</v>
      </c>
      <c r="F114" s="122">
        <v>19.5</v>
      </c>
      <c r="G114" s="122">
        <v>20.5</v>
      </c>
      <c r="H114" s="122">
        <v>21.5</v>
      </c>
      <c r="I114" s="124">
        <f t="shared" ref="I114" si="266">SUM(F114-E114)*D114</f>
        <v>899.99999999999864</v>
      </c>
      <c r="J114" s="125">
        <f>SUM(G114-F114)*D114</f>
        <v>1000</v>
      </c>
      <c r="K114" s="125">
        <f t="shared" ref="K114" si="267">SUM(H114-G114)*D114</f>
        <v>1000</v>
      </c>
      <c r="L114" s="124">
        <f t="shared" ref="L114" si="268">SUM(I114:K114)</f>
        <v>2899.9999999999986</v>
      </c>
    </row>
    <row r="115" spans="1:12">
      <c r="A115" s="120" t="s">
        <v>1681</v>
      </c>
      <c r="B115" s="121" t="s">
        <v>1684</v>
      </c>
      <c r="C115" s="122" t="s">
        <v>12</v>
      </c>
      <c r="D115" s="123">
        <v>200</v>
      </c>
      <c r="E115" s="123">
        <v>140</v>
      </c>
      <c r="F115" s="122">
        <v>145</v>
      </c>
      <c r="G115" s="122">
        <v>0</v>
      </c>
      <c r="H115" s="122">
        <v>0</v>
      </c>
      <c r="I115" s="124">
        <f t="shared" ref="I115" si="269">SUM(F115-E115)*D115</f>
        <v>1000</v>
      </c>
      <c r="J115" s="125">
        <v>0</v>
      </c>
      <c r="K115" s="125">
        <v>0</v>
      </c>
      <c r="L115" s="124">
        <f t="shared" ref="L115" si="270">SUM(I115:K115)</f>
        <v>1000</v>
      </c>
    </row>
    <row r="116" spans="1:12">
      <c r="A116" s="120" t="s">
        <v>1681</v>
      </c>
      <c r="B116" s="121" t="s">
        <v>1635</v>
      </c>
      <c r="C116" s="122" t="s">
        <v>12</v>
      </c>
      <c r="D116" s="123">
        <v>1200</v>
      </c>
      <c r="E116" s="123">
        <v>20.5</v>
      </c>
      <c r="F116" s="122">
        <v>22</v>
      </c>
      <c r="G116" s="122">
        <v>0</v>
      </c>
      <c r="H116" s="122">
        <v>0</v>
      </c>
      <c r="I116" s="124">
        <f t="shared" ref="I116" si="271">SUM(F116-E116)*D116</f>
        <v>1800</v>
      </c>
      <c r="J116" s="125">
        <v>0</v>
      </c>
      <c r="K116" s="125">
        <v>0</v>
      </c>
      <c r="L116" s="124">
        <f t="shared" ref="L116" si="272">SUM(I116:K116)</f>
        <v>1800</v>
      </c>
    </row>
    <row r="117" spans="1:12">
      <c r="A117" s="120" t="s">
        <v>1682</v>
      </c>
      <c r="B117" s="121" t="s">
        <v>1680</v>
      </c>
      <c r="C117" s="122" t="s">
        <v>12</v>
      </c>
      <c r="D117" s="123">
        <v>500</v>
      </c>
      <c r="E117" s="123">
        <v>35</v>
      </c>
      <c r="F117" s="122">
        <v>37</v>
      </c>
      <c r="G117" s="122">
        <v>0</v>
      </c>
      <c r="H117" s="122">
        <v>0</v>
      </c>
      <c r="I117" s="124">
        <f t="shared" ref="I117" si="273">SUM(F117-E117)*D117</f>
        <v>1000</v>
      </c>
      <c r="J117" s="125">
        <v>0</v>
      </c>
      <c r="K117" s="125">
        <v>0</v>
      </c>
      <c r="L117" s="124">
        <f t="shared" ref="L117" si="274">SUM(I117:K117)</f>
        <v>1000</v>
      </c>
    </row>
    <row r="118" spans="1:12">
      <c r="A118" s="120" t="s">
        <v>1677</v>
      </c>
      <c r="B118" s="121" t="s">
        <v>1679</v>
      </c>
      <c r="C118" s="122" t="s">
        <v>12</v>
      </c>
      <c r="D118" s="123">
        <v>2700</v>
      </c>
      <c r="E118" s="123">
        <v>8.6999999999999993</v>
      </c>
      <c r="F118" s="122">
        <v>9.25</v>
      </c>
      <c r="G118" s="122">
        <v>0</v>
      </c>
      <c r="H118" s="122">
        <v>0</v>
      </c>
      <c r="I118" s="124">
        <f t="shared" ref="I118" si="275">SUM(F118-E118)*D118</f>
        <v>1485.0000000000018</v>
      </c>
      <c r="J118" s="125">
        <v>0</v>
      </c>
      <c r="K118" s="125">
        <v>0</v>
      </c>
      <c r="L118" s="124">
        <f t="shared" ref="L118" si="276">SUM(I118:K118)</f>
        <v>1485.0000000000018</v>
      </c>
    </row>
    <row r="119" spans="1:12">
      <c r="A119" s="120" t="s">
        <v>1677</v>
      </c>
      <c r="B119" s="121" t="s">
        <v>1678</v>
      </c>
      <c r="C119" s="122" t="s">
        <v>12</v>
      </c>
      <c r="D119" s="123">
        <v>1500</v>
      </c>
      <c r="E119" s="123">
        <v>16</v>
      </c>
      <c r="F119" s="122">
        <v>17</v>
      </c>
      <c r="G119" s="122">
        <v>0</v>
      </c>
      <c r="H119" s="122">
        <v>0</v>
      </c>
      <c r="I119" s="124">
        <f t="shared" ref="I119" si="277">SUM(F119-E119)*D119</f>
        <v>1500</v>
      </c>
      <c r="J119" s="125">
        <v>0</v>
      </c>
      <c r="K119" s="125">
        <v>0</v>
      </c>
      <c r="L119" s="124">
        <f t="shared" ref="L119" si="278">SUM(I119:K119)</f>
        <v>1500</v>
      </c>
    </row>
    <row r="120" spans="1:12">
      <c r="A120" s="120" t="s">
        <v>1674</v>
      </c>
      <c r="B120" s="121" t="s">
        <v>1676</v>
      </c>
      <c r="C120" s="122" t="s">
        <v>12</v>
      </c>
      <c r="D120" s="123">
        <v>375</v>
      </c>
      <c r="E120" s="123">
        <v>40</v>
      </c>
      <c r="F120" s="122">
        <v>43</v>
      </c>
      <c r="G120" s="122">
        <v>46</v>
      </c>
      <c r="H120" s="122">
        <v>49</v>
      </c>
      <c r="I120" s="124">
        <f t="shared" ref="I120" si="279">SUM(F120-E120)*D120</f>
        <v>1125</v>
      </c>
      <c r="J120" s="125">
        <f>SUM(G120-F120)*D120</f>
        <v>1125</v>
      </c>
      <c r="K120" s="125">
        <f t="shared" ref="K120" si="280">SUM(H120-G120)*D120</f>
        <v>1125</v>
      </c>
      <c r="L120" s="124">
        <f t="shared" ref="L120" si="281">SUM(I120:K120)</f>
        <v>3375</v>
      </c>
    </row>
    <row r="121" spans="1:12">
      <c r="A121" s="120" t="s">
        <v>1674</v>
      </c>
      <c r="B121" s="121" t="s">
        <v>1675</v>
      </c>
      <c r="C121" s="122" t="s">
        <v>12</v>
      </c>
      <c r="D121" s="123">
        <v>1400</v>
      </c>
      <c r="E121" s="123">
        <v>16.5</v>
      </c>
      <c r="F121" s="122">
        <v>18</v>
      </c>
      <c r="G121" s="122">
        <v>20</v>
      </c>
      <c r="H121" s="122">
        <v>22</v>
      </c>
      <c r="I121" s="124">
        <f t="shared" ref="I121" si="282">SUM(F121-E121)*D121</f>
        <v>2100</v>
      </c>
      <c r="J121" s="125">
        <f>SUM(G121-F121)*D121</f>
        <v>2800</v>
      </c>
      <c r="K121" s="125">
        <f t="shared" ref="K121" si="283">SUM(H121-G121)*D121</f>
        <v>2800</v>
      </c>
      <c r="L121" s="124">
        <f t="shared" ref="L121" si="284">SUM(I121:K121)</f>
        <v>7700</v>
      </c>
    </row>
    <row r="122" spans="1:12">
      <c r="A122" s="120" t="s">
        <v>1671</v>
      </c>
      <c r="B122" s="121" t="s">
        <v>1673</v>
      </c>
      <c r="C122" s="122" t="s">
        <v>12</v>
      </c>
      <c r="D122" s="123">
        <v>3500</v>
      </c>
      <c r="E122" s="123">
        <v>5.75</v>
      </c>
      <c r="F122" s="122">
        <v>6.15</v>
      </c>
      <c r="G122" s="122">
        <v>0</v>
      </c>
      <c r="H122" s="122">
        <v>0</v>
      </c>
      <c r="I122" s="124">
        <f t="shared" ref="I122" si="285">SUM(F122-E122)*D122</f>
        <v>1400.0000000000011</v>
      </c>
      <c r="J122" s="125">
        <v>0</v>
      </c>
      <c r="K122" s="125">
        <f t="shared" ref="K122" si="286">SUM(H122-G122)*D122</f>
        <v>0</v>
      </c>
      <c r="L122" s="124">
        <f t="shared" ref="L122" si="287">SUM(I122:K122)</f>
        <v>1400.0000000000011</v>
      </c>
    </row>
    <row r="123" spans="1:12">
      <c r="A123" s="120" t="s">
        <v>1671</v>
      </c>
      <c r="B123" s="121" t="s">
        <v>1672</v>
      </c>
      <c r="C123" s="122" t="s">
        <v>12</v>
      </c>
      <c r="D123" s="123">
        <v>2500</v>
      </c>
      <c r="E123" s="123">
        <v>13.75</v>
      </c>
      <c r="F123" s="122">
        <v>14.5</v>
      </c>
      <c r="G123" s="122">
        <v>0</v>
      </c>
      <c r="H123" s="122">
        <v>0</v>
      </c>
      <c r="I123" s="124">
        <f t="shared" ref="I123" si="288">SUM(F123-E123)*D123</f>
        <v>1875</v>
      </c>
      <c r="J123" s="125">
        <v>0</v>
      </c>
      <c r="K123" s="125">
        <f t="shared" ref="K123" si="289">SUM(H123-G123)*D123</f>
        <v>0</v>
      </c>
      <c r="L123" s="124">
        <f t="shared" ref="L123" si="290">SUM(I123:K123)</f>
        <v>1875</v>
      </c>
    </row>
    <row r="124" spans="1:12">
      <c r="A124" s="120" t="s">
        <v>1670</v>
      </c>
      <c r="B124" s="121" t="s">
        <v>1666</v>
      </c>
      <c r="C124" s="122" t="s">
        <v>12</v>
      </c>
      <c r="D124" s="123">
        <v>500</v>
      </c>
      <c r="E124" s="123">
        <v>67</v>
      </c>
      <c r="F124" s="122">
        <v>70</v>
      </c>
      <c r="G124" s="122">
        <v>0</v>
      </c>
      <c r="H124" s="122">
        <v>0</v>
      </c>
      <c r="I124" s="124">
        <f t="shared" ref="I124" si="291">SUM(F124-E124)*D124</f>
        <v>1500</v>
      </c>
      <c r="J124" s="125">
        <v>0</v>
      </c>
      <c r="K124" s="125">
        <f t="shared" ref="K124" si="292">SUM(H124-G124)*D124</f>
        <v>0</v>
      </c>
      <c r="L124" s="124">
        <f t="shared" ref="L124" si="293">SUM(I124:K124)</f>
        <v>1500</v>
      </c>
    </row>
    <row r="125" spans="1:12">
      <c r="A125" s="120" t="s">
        <v>1670</v>
      </c>
      <c r="B125" s="121" t="s">
        <v>1668</v>
      </c>
      <c r="C125" s="122" t="s">
        <v>12</v>
      </c>
      <c r="D125" s="123">
        <v>1100</v>
      </c>
      <c r="E125" s="123">
        <v>26</v>
      </c>
      <c r="F125" s="122">
        <v>27.5</v>
      </c>
      <c r="G125" s="122">
        <v>29</v>
      </c>
      <c r="H125" s="122">
        <v>30.5</v>
      </c>
      <c r="I125" s="124">
        <f t="shared" ref="I125" si="294">SUM(F125-E125)*D125</f>
        <v>1650</v>
      </c>
      <c r="J125" s="125">
        <f>SUM(G125-F125)*D125</f>
        <v>1650</v>
      </c>
      <c r="K125" s="125">
        <f t="shared" ref="K125" si="295">SUM(H125-G125)*D125</f>
        <v>1650</v>
      </c>
      <c r="L125" s="124">
        <f t="shared" ref="L125" si="296">SUM(I125:K125)</f>
        <v>4950</v>
      </c>
    </row>
    <row r="126" spans="1:12">
      <c r="A126" s="127"/>
      <c r="B126" s="127"/>
      <c r="C126" s="127"/>
      <c r="D126" s="127"/>
      <c r="E126" s="127"/>
      <c r="F126" s="127"/>
      <c r="G126" s="127"/>
      <c r="H126" s="127"/>
      <c r="I126" s="128">
        <f>SUM(I78:I125)</f>
        <v>41844</v>
      </c>
      <c r="J126" s="127"/>
      <c r="K126" s="127" t="s">
        <v>1347</v>
      </c>
      <c r="L126" s="128">
        <f>SUM(L78:L125)</f>
        <v>92893</v>
      </c>
    </row>
    <row r="127" spans="1:12">
      <c r="A127" s="152" t="s">
        <v>1667</v>
      </c>
      <c r="B127" s="129"/>
      <c r="C127" s="130"/>
      <c r="D127" s="131"/>
      <c r="E127" s="131"/>
      <c r="F127" s="130"/>
      <c r="G127" s="122"/>
      <c r="H127" s="122"/>
      <c r="I127" s="124"/>
      <c r="J127" s="125"/>
      <c r="K127" s="125"/>
      <c r="L127" s="124"/>
    </row>
    <row r="128" spans="1:12">
      <c r="A128" s="152" t="s">
        <v>1171</v>
      </c>
      <c r="B128" s="153" t="s">
        <v>1172</v>
      </c>
      <c r="C128" s="136" t="s">
        <v>1173</v>
      </c>
      <c r="D128" s="154" t="s">
        <v>1174</v>
      </c>
      <c r="E128" s="154" t="s">
        <v>1175</v>
      </c>
      <c r="F128" s="136" t="s">
        <v>1142</v>
      </c>
      <c r="G128" s="122"/>
      <c r="H128" s="122"/>
      <c r="I128" s="124"/>
      <c r="J128" s="125"/>
      <c r="K128" s="125"/>
      <c r="L128" s="124"/>
    </row>
    <row r="129" spans="1:12">
      <c r="A129" s="120" t="s">
        <v>1669</v>
      </c>
      <c r="B129" s="158">
        <v>2</v>
      </c>
      <c r="C129" s="122">
        <f>SUM(A129-B129)</f>
        <v>40</v>
      </c>
      <c r="D129" s="123">
        <v>9</v>
      </c>
      <c r="E129" s="122">
        <f>SUM(C129-D129)</f>
        <v>31</v>
      </c>
      <c r="F129" s="122">
        <f>E129*100/C129</f>
        <v>77.5</v>
      </c>
      <c r="G129" s="122"/>
      <c r="H129" s="122"/>
      <c r="I129" s="124"/>
      <c r="J129" s="125"/>
      <c r="K129" s="125"/>
      <c r="L129" s="124"/>
    </row>
    <row r="130" spans="1:12" ht="15.75">
      <c r="A130" s="115"/>
      <c r="B130" s="115"/>
      <c r="C130" s="115"/>
      <c r="D130" s="115"/>
      <c r="E130" s="119">
        <v>43800</v>
      </c>
      <c r="F130" s="115"/>
      <c r="G130" s="115"/>
      <c r="H130" s="115"/>
      <c r="I130" s="115"/>
      <c r="J130" s="115"/>
      <c r="K130" s="115"/>
      <c r="L130" s="115"/>
    </row>
    <row r="131" spans="1:12">
      <c r="A131" s="120" t="s">
        <v>1664</v>
      </c>
      <c r="B131" s="121" t="s">
        <v>1666</v>
      </c>
      <c r="C131" s="122" t="s">
        <v>12</v>
      </c>
      <c r="D131" s="123">
        <v>500</v>
      </c>
      <c r="E131" s="123">
        <v>60</v>
      </c>
      <c r="F131" s="122">
        <v>63</v>
      </c>
      <c r="G131" s="122">
        <v>66</v>
      </c>
      <c r="H131" s="122">
        <v>68</v>
      </c>
      <c r="I131" s="124">
        <f t="shared" ref="I131" si="297">SUM(F131-E131)*D131</f>
        <v>1500</v>
      </c>
      <c r="J131" s="125">
        <f>SUM(G131-F131)*D131</f>
        <v>1500</v>
      </c>
      <c r="K131" s="125">
        <f t="shared" ref="K131" si="298">SUM(H131-G131)*D131</f>
        <v>1000</v>
      </c>
      <c r="L131" s="124">
        <f t="shared" ref="L131" si="299">SUM(I131:K131)</f>
        <v>4000</v>
      </c>
    </row>
    <row r="132" spans="1:12">
      <c r="A132" s="120" t="s">
        <v>1664</v>
      </c>
      <c r="B132" s="121" t="s">
        <v>1665</v>
      </c>
      <c r="C132" s="122" t="s">
        <v>12</v>
      </c>
      <c r="D132" s="123">
        <v>500</v>
      </c>
      <c r="E132" s="123">
        <v>42.5</v>
      </c>
      <c r="F132" s="122">
        <v>45.5</v>
      </c>
      <c r="G132" s="122">
        <v>48.5</v>
      </c>
      <c r="H132" s="122">
        <v>0</v>
      </c>
      <c r="I132" s="124">
        <f t="shared" ref="I132" si="300">SUM(F132-E132)*D132</f>
        <v>1500</v>
      </c>
      <c r="J132" s="125">
        <f>SUM(G132-F132)*D132</f>
        <v>1500</v>
      </c>
      <c r="K132" s="125">
        <v>0</v>
      </c>
      <c r="L132" s="124">
        <f t="shared" ref="L132" si="301">SUM(I132:K132)</f>
        <v>3000</v>
      </c>
    </row>
    <row r="133" spans="1:12">
      <c r="A133" s="120" t="s">
        <v>1661</v>
      </c>
      <c r="B133" s="121" t="s">
        <v>1663</v>
      </c>
      <c r="C133" s="122" t="s">
        <v>12</v>
      </c>
      <c r="D133" s="123">
        <v>1600</v>
      </c>
      <c r="E133" s="123">
        <v>14</v>
      </c>
      <c r="F133" s="122">
        <v>14.9</v>
      </c>
      <c r="G133" s="122">
        <v>0</v>
      </c>
      <c r="H133" s="122">
        <v>0</v>
      </c>
      <c r="I133" s="124">
        <f t="shared" ref="I133" si="302">SUM(F133-E133)*D133</f>
        <v>1440.0000000000005</v>
      </c>
      <c r="J133" s="125">
        <v>0</v>
      </c>
      <c r="K133" s="125">
        <v>0</v>
      </c>
      <c r="L133" s="124">
        <f t="shared" ref="L133" si="303">SUM(I133:K133)</f>
        <v>1440.0000000000005</v>
      </c>
    </row>
    <row r="134" spans="1:12">
      <c r="A134" s="120" t="s">
        <v>1661</v>
      </c>
      <c r="B134" s="121" t="s">
        <v>1662</v>
      </c>
      <c r="C134" s="122" t="s">
        <v>12</v>
      </c>
      <c r="D134" s="123">
        <v>550</v>
      </c>
      <c r="E134" s="123">
        <v>48</v>
      </c>
      <c r="F134" s="122">
        <v>44</v>
      </c>
      <c r="G134" s="122">
        <v>0</v>
      </c>
      <c r="H134" s="122">
        <v>0</v>
      </c>
      <c r="I134" s="124">
        <f t="shared" ref="I134" si="304">SUM(F134-E134)*D134</f>
        <v>-2200</v>
      </c>
      <c r="J134" s="125">
        <v>0</v>
      </c>
      <c r="K134" s="125">
        <v>0</v>
      </c>
      <c r="L134" s="124">
        <f t="shared" ref="L134" si="305">SUM(I134:K134)</f>
        <v>-2200</v>
      </c>
    </row>
    <row r="135" spans="1:12">
      <c r="A135" s="120" t="s">
        <v>1659</v>
      </c>
      <c r="B135" s="121" t="s">
        <v>1639</v>
      </c>
      <c r="C135" s="122" t="s">
        <v>12</v>
      </c>
      <c r="D135" s="123">
        <v>1200</v>
      </c>
      <c r="E135" s="123">
        <v>18.5</v>
      </c>
      <c r="F135" s="122">
        <v>21</v>
      </c>
      <c r="G135" s="122">
        <v>23</v>
      </c>
      <c r="H135" s="122">
        <v>0</v>
      </c>
      <c r="I135" s="124">
        <f t="shared" ref="I135" si="306">SUM(F135-E135)*D135</f>
        <v>3000</v>
      </c>
      <c r="J135" s="125">
        <f>SUM(G135-F135)*D135</f>
        <v>2400</v>
      </c>
      <c r="K135" s="125">
        <v>0</v>
      </c>
      <c r="L135" s="124">
        <f t="shared" ref="L135" si="307">SUM(I135:K135)</f>
        <v>5400</v>
      </c>
    </row>
    <row r="136" spans="1:12">
      <c r="A136" s="120" t="s">
        <v>1659</v>
      </c>
      <c r="B136" s="121" t="s">
        <v>1660</v>
      </c>
      <c r="C136" s="122" t="s">
        <v>12</v>
      </c>
      <c r="D136" s="123">
        <v>1500</v>
      </c>
      <c r="E136" s="123">
        <v>24.5</v>
      </c>
      <c r="F136" s="122">
        <v>25.5</v>
      </c>
      <c r="G136" s="122">
        <v>0</v>
      </c>
      <c r="H136" s="122">
        <v>0</v>
      </c>
      <c r="I136" s="124">
        <f t="shared" ref="I136" si="308">SUM(F136-E136)*D136</f>
        <v>1500</v>
      </c>
      <c r="J136" s="125">
        <v>0</v>
      </c>
      <c r="K136" s="125">
        <v>0</v>
      </c>
      <c r="L136" s="124">
        <f t="shared" ref="L136" si="309">SUM(I136:K136)</f>
        <v>1500</v>
      </c>
    </row>
    <row r="137" spans="1:12">
      <c r="A137" s="120" t="s">
        <v>1657</v>
      </c>
      <c r="B137" s="121" t="s">
        <v>1607</v>
      </c>
      <c r="C137" s="122" t="s">
        <v>12</v>
      </c>
      <c r="D137" s="123">
        <v>3200</v>
      </c>
      <c r="E137" s="123">
        <v>12</v>
      </c>
      <c r="F137" s="122">
        <v>12.5</v>
      </c>
      <c r="G137" s="122">
        <v>0</v>
      </c>
      <c r="H137" s="122">
        <v>0</v>
      </c>
      <c r="I137" s="124">
        <f t="shared" ref="I137" si="310">SUM(F137-E137)*D137</f>
        <v>1600</v>
      </c>
      <c r="J137" s="125">
        <v>0</v>
      </c>
      <c r="K137" s="125">
        <v>0</v>
      </c>
      <c r="L137" s="124">
        <f t="shared" ref="L137" si="311">SUM(I137:K137)</f>
        <v>1600</v>
      </c>
    </row>
    <row r="138" spans="1:12">
      <c r="A138" s="120" t="s">
        <v>1657</v>
      </c>
      <c r="B138" s="121" t="s">
        <v>1658</v>
      </c>
      <c r="C138" s="122" t="s">
        <v>12</v>
      </c>
      <c r="D138" s="123">
        <v>1500</v>
      </c>
      <c r="E138" s="123">
        <v>24</v>
      </c>
      <c r="F138" s="122">
        <v>25</v>
      </c>
      <c r="G138" s="122">
        <v>26</v>
      </c>
      <c r="H138" s="122">
        <v>0</v>
      </c>
      <c r="I138" s="124">
        <f t="shared" ref="I138" si="312">SUM(F138-E138)*D138</f>
        <v>1500</v>
      </c>
      <c r="J138" s="125">
        <f>SUM(G138-F138)*D138</f>
        <v>1500</v>
      </c>
      <c r="K138" s="125">
        <v>0</v>
      </c>
      <c r="L138" s="124">
        <f t="shared" ref="L138" si="313">SUM(I138:K138)</f>
        <v>3000</v>
      </c>
    </row>
    <row r="139" spans="1:12">
      <c r="A139" s="120" t="s">
        <v>1654</v>
      </c>
      <c r="B139" s="121" t="s">
        <v>1656</v>
      </c>
      <c r="C139" s="122" t="s">
        <v>12</v>
      </c>
      <c r="D139" s="123">
        <v>800</v>
      </c>
      <c r="E139" s="123">
        <v>27.5</v>
      </c>
      <c r="F139" s="122">
        <v>28.5</v>
      </c>
      <c r="G139" s="122">
        <v>0</v>
      </c>
      <c r="H139" s="122">
        <v>0</v>
      </c>
      <c r="I139" s="124">
        <f t="shared" ref="I139" si="314">SUM(F139-E139)*D139</f>
        <v>800</v>
      </c>
      <c r="J139" s="125">
        <v>0</v>
      </c>
      <c r="K139" s="125">
        <f t="shared" ref="K139" si="315">SUM(H139-G139)*D139</f>
        <v>0</v>
      </c>
      <c r="L139" s="124">
        <f t="shared" ref="L139" si="316">SUM(I139:K139)</f>
        <v>800</v>
      </c>
    </row>
    <row r="140" spans="1:12">
      <c r="A140" s="120" t="s">
        <v>1654</v>
      </c>
      <c r="B140" s="121" t="s">
        <v>1655</v>
      </c>
      <c r="C140" s="122" t="s">
        <v>12</v>
      </c>
      <c r="D140" s="123">
        <v>800</v>
      </c>
      <c r="E140" s="123">
        <v>19</v>
      </c>
      <c r="F140" s="122">
        <v>21</v>
      </c>
      <c r="G140" s="122">
        <v>0</v>
      </c>
      <c r="H140" s="122">
        <v>0</v>
      </c>
      <c r="I140" s="124">
        <f t="shared" ref="I140" si="317">SUM(F140-E140)*D140</f>
        <v>1600</v>
      </c>
      <c r="J140" s="125">
        <v>0</v>
      </c>
      <c r="K140" s="125">
        <f t="shared" ref="K140" si="318">SUM(H140-G140)*D140</f>
        <v>0</v>
      </c>
      <c r="L140" s="124">
        <f t="shared" ref="L140" si="319">SUM(I140:K140)</f>
        <v>1600</v>
      </c>
    </row>
    <row r="141" spans="1:12">
      <c r="A141" s="120" t="s">
        <v>1651</v>
      </c>
      <c r="B141" s="121" t="s">
        <v>1603</v>
      </c>
      <c r="C141" s="122" t="s">
        <v>12</v>
      </c>
      <c r="D141" s="123">
        <v>1100</v>
      </c>
      <c r="E141" s="123">
        <v>14</v>
      </c>
      <c r="F141" s="122">
        <v>14.75</v>
      </c>
      <c r="G141" s="122">
        <v>0</v>
      </c>
      <c r="H141" s="122">
        <v>0</v>
      </c>
      <c r="I141" s="124">
        <f t="shared" ref="I141" si="320">SUM(F141-E141)*D141</f>
        <v>825</v>
      </c>
      <c r="J141" s="125">
        <v>0</v>
      </c>
      <c r="K141" s="125">
        <f t="shared" ref="K141" si="321">SUM(H141-G141)*D141</f>
        <v>0</v>
      </c>
      <c r="L141" s="124">
        <f t="shared" ref="L141" si="322">SUM(I141:K141)</f>
        <v>825</v>
      </c>
    </row>
    <row r="142" spans="1:12">
      <c r="A142" s="120" t="s">
        <v>1651</v>
      </c>
      <c r="B142" s="121" t="s">
        <v>1652</v>
      </c>
      <c r="C142" s="122" t="s">
        <v>12</v>
      </c>
      <c r="D142" s="123">
        <v>1300</v>
      </c>
      <c r="E142" s="123">
        <v>7</v>
      </c>
      <c r="F142" s="122">
        <v>7</v>
      </c>
      <c r="G142" s="122">
        <v>0</v>
      </c>
      <c r="H142" s="122">
        <v>0</v>
      </c>
      <c r="I142" s="124">
        <f t="shared" ref="I142" si="323">SUM(F142-E142)*D142</f>
        <v>0</v>
      </c>
      <c r="J142" s="125">
        <v>0</v>
      </c>
      <c r="K142" s="125">
        <f t="shared" ref="K142" si="324">SUM(H142-G142)*D142</f>
        <v>0</v>
      </c>
      <c r="L142" s="124">
        <f t="shared" ref="L142" si="325">SUM(I142:K142)</f>
        <v>0</v>
      </c>
    </row>
    <row r="143" spans="1:12">
      <c r="A143" s="120" t="s">
        <v>1651</v>
      </c>
      <c r="B143" s="121" t="s">
        <v>1653</v>
      </c>
      <c r="C143" s="122" t="s">
        <v>12</v>
      </c>
      <c r="D143" s="123">
        <v>250</v>
      </c>
      <c r="E143" s="123">
        <v>30</v>
      </c>
      <c r="F143" s="122">
        <v>24</v>
      </c>
      <c r="G143" s="122">
        <v>0</v>
      </c>
      <c r="H143" s="122">
        <v>0</v>
      </c>
      <c r="I143" s="124">
        <f t="shared" ref="I143" si="326">SUM(F143-E143)*D143</f>
        <v>-1500</v>
      </c>
      <c r="J143" s="125">
        <v>0</v>
      </c>
      <c r="K143" s="125">
        <f t="shared" ref="K143" si="327">SUM(H143-G143)*D143</f>
        <v>0</v>
      </c>
      <c r="L143" s="124">
        <f t="shared" ref="L143" si="328">SUM(I143:K143)</f>
        <v>-1500</v>
      </c>
    </row>
    <row r="144" spans="1:12">
      <c r="A144" s="120" t="s">
        <v>1647</v>
      </c>
      <c r="B144" s="121" t="s">
        <v>1649</v>
      </c>
      <c r="C144" s="122" t="s">
        <v>12</v>
      </c>
      <c r="D144" s="123">
        <v>600</v>
      </c>
      <c r="E144" s="123">
        <v>27</v>
      </c>
      <c r="F144" s="122">
        <v>30</v>
      </c>
      <c r="G144" s="122">
        <v>33</v>
      </c>
      <c r="H144" s="122">
        <v>36</v>
      </c>
      <c r="I144" s="124">
        <f t="shared" ref="I144" si="329">SUM(F144-E144)*D144</f>
        <v>1800</v>
      </c>
      <c r="J144" s="125">
        <f>SUM(G144-F144)*D144</f>
        <v>1800</v>
      </c>
      <c r="K144" s="125">
        <f t="shared" ref="K144" si="330">SUM(H144-G144)*D144</f>
        <v>1800</v>
      </c>
      <c r="L144" s="124">
        <f t="shared" ref="L144" si="331">SUM(I144:K144)</f>
        <v>5400</v>
      </c>
    </row>
    <row r="145" spans="1:12">
      <c r="A145" s="120" t="s">
        <v>1647</v>
      </c>
      <c r="B145" s="121" t="s">
        <v>1648</v>
      </c>
      <c r="C145" s="122" t="s">
        <v>12</v>
      </c>
      <c r="D145" s="123">
        <v>1061</v>
      </c>
      <c r="E145" s="123">
        <v>11.25</v>
      </c>
      <c r="F145" s="122">
        <v>12.25</v>
      </c>
      <c r="G145" s="122">
        <v>13.25</v>
      </c>
      <c r="H145" s="122">
        <v>14.25</v>
      </c>
      <c r="I145" s="124">
        <f t="shared" ref="I145:I146" si="332">SUM(F145-E145)*D145</f>
        <v>1061</v>
      </c>
      <c r="J145" s="125">
        <f>SUM(G145-F145)*D145</f>
        <v>1061</v>
      </c>
      <c r="K145" s="125">
        <f t="shared" ref="K145:K146" si="333">SUM(H145-G145)*D145</f>
        <v>1061</v>
      </c>
      <c r="L145" s="124">
        <f t="shared" ref="L145:L146" si="334">SUM(I145:K145)</f>
        <v>3183</v>
      </c>
    </row>
    <row r="146" spans="1:12">
      <c r="A146" s="120" t="s">
        <v>1647</v>
      </c>
      <c r="B146" s="121" t="s">
        <v>1650</v>
      </c>
      <c r="C146" s="122" t="s">
        <v>12</v>
      </c>
      <c r="D146" s="123">
        <v>1400</v>
      </c>
      <c r="E146" s="123">
        <v>10.6</v>
      </c>
      <c r="F146" s="122">
        <v>9.25</v>
      </c>
      <c r="G146" s="122">
        <v>0</v>
      </c>
      <c r="H146" s="122">
        <v>0</v>
      </c>
      <c r="I146" s="124">
        <f t="shared" si="332"/>
        <v>-1889.9999999999995</v>
      </c>
      <c r="J146" s="125">
        <v>0</v>
      </c>
      <c r="K146" s="125">
        <f t="shared" si="333"/>
        <v>0</v>
      </c>
      <c r="L146" s="124">
        <f t="shared" si="334"/>
        <v>-1889.9999999999995</v>
      </c>
    </row>
    <row r="147" spans="1:12">
      <c r="A147" s="120" t="s">
        <v>1645</v>
      </c>
      <c r="B147" s="121" t="s">
        <v>1603</v>
      </c>
      <c r="C147" s="122" t="s">
        <v>12</v>
      </c>
      <c r="D147" s="123">
        <v>1200</v>
      </c>
      <c r="E147" s="123">
        <v>10</v>
      </c>
      <c r="F147" s="122">
        <v>11</v>
      </c>
      <c r="G147" s="122">
        <v>12</v>
      </c>
      <c r="H147" s="122">
        <v>13</v>
      </c>
      <c r="I147" s="124">
        <f t="shared" ref="I147" si="335">SUM(F147-E147)*D147</f>
        <v>1200</v>
      </c>
      <c r="J147" s="125">
        <f>SUM(G147-F147)*D147</f>
        <v>1200</v>
      </c>
      <c r="K147" s="125">
        <f t="shared" ref="K147" si="336">SUM(H147-G147)*D147</f>
        <v>1200</v>
      </c>
      <c r="L147" s="124">
        <f t="shared" ref="L147" si="337">SUM(I147:K147)</f>
        <v>3600</v>
      </c>
    </row>
    <row r="148" spans="1:12">
      <c r="A148" s="120" t="s">
        <v>1645</v>
      </c>
      <c r="B148" s="121" t="s">
        <v>1646</v>
      </c>
      <c r="C148" s="122" t="s">
        <v>12</v>
      </c>
      <c r="D148" s="123">
        <v>75</v>
      </c>
      <c r="E148" s="123">
        <v>175</v>
      </c>
      <c r="F148" s="122">
        <v>155</v>
      </c>
      <c r="G148" s="122">
        <v>0</v>
      </c>
      <c r="H148" s="122">
        <v>0</v>
      </c>
      <c r="I148" s="124">
        <f t="shared" ref="I148" si="338">SUM(F148-E148)*D148</f>
        <v>-1500</v>
      </c>
      <c r="J148" s="125">
        <v>0</v>
      </c>
      <c r="K148" s="125">
        <f t="shared" ref="K148" si="339">SUM(H148-G148)*D148</f>
        <v>0</v>
      </c>
      <c r="L148" s="124">
        <f t="shared" ref="L148" si="340">SUM(I148:K148)</f>
        <v>-1500</v>
      </c>
    </row>
    <row r="149" spans="1:12">
      <c r="A149" s="120" t="s">
        <v>1641</v>
      </c>
      <c r="B149" s="121" t="s">
        <v>1643</v>
      </c>
      <c r="C149" s="122" t="s">
        <v>12</v>
      </c>
      <c r="D149" s="123">
        <v>600</v>
      </c>
      <c r="E149" s="123">
        <v>22.5</v>
      </c>
      <c r="F149" s="122">
        <v>24.5</v>
      </c>
      <c r="G149" s="122">
        <v>28</v>
      </c>
      <c r="H149" s="122">
        <v>30</v>
      </c>
      <c r="I149" s="124">
        <f t="shared" ref="I149" si="341">SUM(F149-E149)*D149</f>
        <v>1200</v>
      </c>
      <c r="J149" s="125">
        <f>SUM(G149-F149)*D149</f>
        <v>2100</v>
      </c>
      <c r="K149" s="125">
        <f t="shared" ref="K149:K152" si="342">SUM(H149-G149)*D149</f>
        <v>1200</v>
      </c>
      <c r="L149" s="124">
        <f t="shared" ref="L149" si="343">SUM(I149:K149)</f>
        <v>4500</v>
      </c>
    </row>
    <row r="150" spans="1:12">
      <c r="A150" s="120" t="s">
        <v>1641</v>
      </c>
      <c r="B150" s="121" t="s">
        <v>1642</v>
      </c>
      <c r="C150" s="122" t="s">
        <v>12</v>
      </c>
      <c r="D150" s="123">
        <v>800</v>
      </c>
      <c r="E150" s="123">
        <v>19.5</v>
      </c>
      <c r="F150" s="122">
        <v>21</v>
      </c>
      <c r="G150" s="122">
        <v>22.5</v>
      </c>
      <c r="H150" s="122">
        <v>0</v>
      </c>
      <c r="I150" s="124">
        <f t="shared" ref="I150" si="344">SUM(F150-E150)*D150</f>
        <v>1200</v>
      </c>
      <c r="J150" s="125">
        <f>SUM(G150-F150)*D150</f>
        <v>1200</v>
      </c>
      <c r="K150" s="125">
        <v>0</v>
      </c>
      <c r="L150" s="124">
        <f t="shared" ref="L150" si="345">SUM(I150:K150)</f>
        <v>2400</v>
      </c>
    </row>
    <row r="151" spans="1:12">
      <c r="A151" s="120" t="s">
        <v>1641</v>
      </c>
      <c r="B151" s="121" t="s">
        <v>1644</v>
      </c>
      <c r="C151" s="122" t="s">
        <v>12</v>
      </c>
      <c r="D151" s="123">
        <v>6000</v>
      </c>
      <c r="E151" s="123">
        <v>8.25</v>
      </c>
      <c r="F151" s="122">
        <v>8.6999999999999993</v>
      </c>
      <c r="G151" s="122">
        <v>0</v>
      </c>
      <c r="H151" s="122">
        <v>0</v>
      </c>
      <c r="I151" s="124">
        <f t="shared" ref="I151" si="346">SUM(F151-E151)*D151</f>
        <v>2699.9999999999959</v>
      </c>
      <c r="J151" s="125">
        <v>0</v>
      </c>
      <c r="K151" s="125">
        <v>0</v>
      </c>
      <c r="L151" s="124">
        <f t="shared" ref="L151" si="347">SUM(I151:K151)</f>
        <v>2699.9999999999959</v>
      </c>
    </row>
    <row r="152" spans="1:12">
      <c r="A152" s="120" t="s">
        <v>1638</v>
      </c>
      <c r="B152" s="121" t="s">
        <v>1640</v>
      </c>
      <c r="C152" s="122" t="s">
        <v>12</v>
      </c>
      <c r="D152" s="123">
        <v>250</v>
      </c>
      <c r="E152" s="123">
        <v>38</v>
      </c>
      <c r="F152" s="122">
        <v>42</v>
      </c>
      <c r="G152" s="122">
        <v>46</v>
      </c>
      <c r="H152" s="122">
        <v>50</v>
      </c>
      <c r="I152" s="124">
        <f t="shared" ref="I152" si="348">SUM(F152-E152)*D152</f>
        <v>1000</v>
      </c>
      <c r="J152" s="125">
        <f>SUM(G152-F152)*D152</f>
        <v>1000</v>
      </c>
      <c r="K152" s="125">
        <f t="shared" si="342"/>
        <v>1000</v>
      </c>
      <c r="L152" s="124">
        <f t="shared" ref="L152" si="349">SUM(I152:K152)</f>
        <v>3000</v>
      </c>
    </row>
    <row r="153" spans="1:12">
      <c r="A153" s="120" t="s">
        <v>1638</v>
      </c>
      <c r="B153" s="121" t="s">
        <v>1639</v>
      </c>
      <c r="C153" s="122" t="s">
        <v>12</v>
      </c>
      <c r="D153" s="123">
        <v>1200</v>
      </c>
      <c r="E153" s="123">
        <v>11.5</v>
      </c>
      <c r="F153" s="122">
        <v>10</v>
      </c>
      <c r="G153" s="122">
        <v>0</v>
      </c>
      <c r="H153" s="122">
        <v>0</v>
      </c>
      <c r="I153" s="124">
        <f>SUM(F153-E153)*D153</f>
        <v>-1800</v>
      </c>
      <c r="J153" s="125">
        <v>0</v>
      </c>
      <c r="K153" s="125">
        <v>0</v>
      </c>
      <c r="L153" s="124">
        <f t="shared" ref="L153" si="350">SUM(I153:K153)</f>
        <v>-1800</v>
      </c>
    </row>
    <row r="154" spans="1:12">
      <c r="A154" s="120" t="s">
        <v>1636</v>
      </c>
      <c r="B154" s="121" t="s">
        <v>1637</v>
      </c>
      <c r="C154" s="122" t="s">
        <v>12</v>
      </c>
      <c r="D154" s="123">
        <v>250</v>
      </c>
      <c r="E154" s="123">
        <v>33</v>
      </c>
      <c r="F154" s="122">
        <v>36</v>
      </c>
      <c r="G154" s="122">
        <v>0</v>
      </c>
      <c r="H154" s="122">
        <v>0</v>
      </c>
      <c r="I154" s="124">
        <f t="shared" ref="I154:I155" si="351">SUM(F154-E154)*D154</f>
        <v>750</v>
      </c>
      <c r="J154" s="125">
        <v>0</v>
      </c>
      <c r="K154" s="125">
        <v>0</v>
      </c>
      <c r="L154" s="124">
        <f t="shared" ref="L154" si="352">SUM(I154:K154)</f>
        <v>750</v>
      </c>
    </row>
    <row r="155" spans="1:12">
      <c r="A155" s="120" t="s">
        <v>1634</v>
      </c>
      <c r="B155" s="121" t="s">
        <v>1622</v>
      </c>
      <c r="C155" s="122" t="s">
        <v>12</v>
      </c>
      <c r="D155" s="123">
        <v>250</v>
      </c>
      <c r="E155" s="123">
        <v>48</v>
      </c>
      <c r="F155" s="122">
        <v>52</v>
      </c>
      <c r="G155" s="122">
        <v>56</v>
      </c>
      <c r="H155" s="122">
        <v>0</v>
      </c>
      <c r="I155" s="124">
        <f t="shared" si="351"/>
        <v>1000</v>
      </c>
      <c r="J155" s="125">
        <f>SUM(G155-F155)*D155</f>
        <v>1000</v>
      </c>
      <c r="K155" s="125">
        <v>0</v>
      </c>
      <c r="L155" s="124">
        <f t="shared" ref="L155" si="353">SUM(I155:K155)</f>
        <v>2000</v>
      </c>
    </row>
    <row r="156" spans="1:12">
      <c r="A156" s="120" t="s">
        <v>1634</v>
      </c>
      <c r="B156" s="121" t="s">
        <v>1635</v>
      </c>
      <c r="C156" s="122" t="s">
        <v>12</v>
      </c>
      <c r="D156" s="123">
        <v>1200</v>
      </c>
      <c r="E156" s="123">
        <v>14</v>
      </c>
      <c r="F156" s="122">
        <v>12.5</v>
      </c>
      <c r="G156" s="122">
        <v>0</v>
      </c>
      <c r="H156" s="122">
        <v>0</v>
      </c>
      <c r="I156" s="124">
        <f t="shared" ref="I156" si="354">SUM(F156-E156)*D156</f>
        <v>-1800</v>
      </c>
      <c r="J156" s="125">
        <v>0</v>
      </c>
      <c r="K156" s="125">
        <v>0</v>
      </c>
      <c r="L156" s="124">
        <f t="shared" ref="L156" si="355">SUM(I156:K156)</f>
        <v>-1800</v>
      </c>
    </row>
    <row r="157" spans="1:12">
      <c r="A157" s="120" t="s">
        <v>1631</v>
      </c>
      <c r="B157" s="121" t="s">
        <v>1633</v>
      </c>
      <c r="C157" s="122" t="s">
        <v>12</v>
      </c>
      <c r="D157" s="123">
        <v>500</v>
      </c>
      <c r="E157" s="123">
        <v>25.5</v>
      </c>
      <c r="F157" s="122">
        <v>27.5</v>
      </c>
      <c r="G157" s="122">
        <v>29.5</v>
      </c>
      <c r="H157" s="122">
        <v>0</v>
      </c>
      <c r="I157" s="124">
        <f t="shared" ref="I157" si="356">SUM(F157-E157)*D157</f>
        <v>1000</v>
      </c>
      <c r="J157" s="125">
        <f>SUM(G157-F157)*D157</f>
        <v>1000</v>
      </c>
      <c r="K157" s="125">
        <v>0</v>
      </c>
      <c r="L157" s="124">
        <f t="shared" ref="L157" si="357">SUM(I157:K157)</f>
        <v>2000</v>
      </c>
    </row>
    <row r="158" spans="1:12">
      <c r="A158" s="120" t="s">
        <v>1631</v>
      </c>
      <c r="B158" s="121" t="s">
        <v>1632</v>
      </c>
      <c r="C158" s="122" t="s">
        <v>12</v>
      </c>
      <c r="D158" s="123">
        <v>600</v>
      </c>
      <c r="E158" s="123">
        <v>18.5</v>
      </c>
      <c r="F158" s="122">
        <v>20.5</v>
      </c>
      <c r="G158" s="122">
        <v>22</v>
      </c>
      <c r="H158" s="122">
        <v>0</v>
      </c>
      <c r="I158" s="124">
        <f t="shared" ref="I158" si="358">SUM(F158-E158)*D158</f>
        <v>1200</v>
      </c>
      <c r="J158" s="125">
        <f>SUM(G158-F158)*D158</f>
        <v>900</v>
      </c>
      <c r="K158" s="125">
        <v>0</v>
      </c>
      <c r="L158" s="124">
        <f t="shared" ref="L158" si="359">SUM(I158:K158)</f>
        <v>2100</v>
      </c>
    </row>
    <row r="159" spans="1:12">
      <c r="A159" s="120" t="s">
        <v>1628</v>
      </c>
      <c r="B159" s="121" t="s">
        <v>1629</v>
      </c>
      <c r="C159" s="122" t="s">
        <v>12</v>
      </c>
      <c r="D159" s="123">
        <v>1500</v>
      </c>
      <c r="E159" s="123">
        <v>21</v>
      </c>
      <c r="F159" s="122">
        <v>22</v>
      </c>
      <c r="G159" s="122">
        <v>23</v>
      </c>
      <c r="H159" s="122">
        <v>24</v>
      </c>
      <c r="I159" s="124">
        <f t="shared" ref="I159" si="360">SUM(F159-E159)*D159</f>
        <v>1500</v>
      </c>
      <c r="J159" s="125">
        <f>SUM(G159-F159)*D159</f>
        <v>1500</v>
      </c>
      <c r="K159" s="125">
        <f t="shared" ref="K159" si="361">SUM(H159-G159)*D159</f>
        <v>1500</v>
      </c>
      <c r="L159" s="124">
        <f t="shared" ref="L159" si="362">SUM(I159:K159)</f>
        <v>4500</v>
      </c>
    </row>
    <row r="160" spans="1:12">
      <c r="A160" s="120" t="s">
        <v>1628</v>
      </c>
      <c r="B160" s="121" t="s">
        <v>1630</v>
      </c>
      <c r="C160" s="122" t="s">
        <v>12</v>
      </c>
      <c r="D160" s="123">
        <v>1060</v>
      </c>
      <c r="E160" s="123">
        <v>12</v>
      </c>
      <c r="F160" s="122">
        <v>13</v>
      </c>
      <c r="G160" s="122">
        <v>14</v>
      </c>
      <c r="H160" s="122">
        <v>0</v>
      </c>
      <c r="I160" s="124">
        <f t="shared" ref="I160" si="363">SUM(F160-E160)*D160</f>
        <v>1060</v>
      </c>
      <c r="J160" s="125">
        <f>SUM(G160-F160)*D160</f>
        <v>1060</v>
      </c>
      <c r="K160" s="125">
        <v>0</v>
      </c>
      <c r="L160" s="124">
        <f t="shared" ref="L160" si="364">SUM(I160:K160)</f>
        <v>2120</v>
      </c>
    </row>
    <row r="161" spans="1:12">
      <c r="A161" s="120" t="s">
        <v>1625</v>
      </c>
      <c r="B161" s="121" t="s">
        <v>1627</v>
      </c>
      <c r="C161" s="122" t="s">
        <v>12</v>
      </c>
      <c r="D161" s="123">
        <v>550</v>
      </c>
      <c r="E161" s="123">
        <v>34</v>
      </c>
      <c r="F161" s="122">
        <v>38</v>
      </c>
      <c r="G161" s="122">
        <v>42</v>
      </c>
      <c r="H161" s="122">
        <v>0</v>
      </c>
      <c r="I161" s="124">
        <f t="shared" ref="I161" si="365">SUM(F161-E161)*D161</f>
        <v>2200</v>
      </c>
      <c r="J161" s="125">
        <f>SUM(G161-F161)*D161</f>
        <v>2200</v>
      </c>
      <c r="K161" s="125">
        <v>0</v>
      </c>
      <c r="L161" s="124">
        <f t="shared" ref="L161" si="366">SUM(I161:K161)</f>
        <v>4400</v>
      </c>
    </row>
    <row r="162" spans="1:12">
      <c r="A162" s="120" t="s">
        <v>1625</v>
      </c>
      <c r="B162" s="121" t="s">
        <v>1626</v>
      </c>
      <c r="C162" s="122" t="s">
        <v>12</v>
      </c>
      <c r="D162" s="123">
        <v>400</v>
      </c>
      <c r="E162" s="123">
        <v>31</v>
      </c>
      <c r="F162" s="122">
        <v>34</v>
      </c>
      <c r="G162" s="122">
        <v>0</v>
      </c>
      <c r="H162" s="122">
        <v>0</v>
      </c>
      <c r="I162" s="124">
        <f t="shared" ref="I162" si="367">SUM(F162-E162)*D162</f>
        <v>1200</v>
      </c>
      <c r="J162" s="125">
        <v>0</v>
      </c>
      <c r="K162" s="125">
        <f t="shared" ref="K162" si="368">SUM(H162-G162)*D162</f>
        <v>0</v>
      </c>
      <c r="L162" s="124">
        <f t="shared" ref="L162" si="369">SUM(I162:K162)</f>
        <v>1200</v>
      </c>
    </row>
    <row r="163" spans="1:12">
      <c r="A163" s="120" t="s">
        <v>1623</v>
      </c>
      <c r="B163" s="121" t="s">
        <v>1624</v>
      </c>
      <c r="C163" s="122" t="s">
        <v>12</v>
      </c>
      <c r="D163" s="123">
        <v>400</v>
      </c>
      <c r="E163" s="123">
        <v>44</v>
      </c>
      <c r="F163" s="122">
        <v>40</v>
      </c>
      <c r="G163" s="122">
        <v>0</v>
      </c>
      <c r="H163" s="122">
        <v>0</v>
      </c>
      <c r="I163" s="124">
        <f t="shared" ref="I163" si="370">SUM(F163-E163)*D163</f>
        <v>-1600</v>
      </c>
      <c r="J163" s="125">
        <v>0</v>
      </c>
      <c r="K163" s="125">
        <f t="shared" ref="K163" si="371">SUM(H163-G163)*D163</f>
        <v>0</v>
      </c>
      <c r="L163" s="124">
        <f t="shared" ref="L163" si="372">SUM(I163:K163)</f>
        <v>-1600</v>
      </c>
    </row>
    <row r="164" spans="1:12">
      <c r="A164" s="120" t="s">
        <v>1620</v>
      </c>
      <c r="B164" s="121" t="s">
        <v>1622</v>
      </c>
      <c r="C164" s="122" t="s">
        <v>12</v>
      </c>
      <c r="D164" s="123">
        <v>250</v>
      </c>
      <c r="E164" s="123">
        <v>49</v>
      </c>
      <c r="F164" s="122">
        <v>54</v>
      </c>
      <c r="G164" s="122">
        <v>58</v>
      </c>
      <c r="H164" s="122">
        <v>62</v>
      </c>
      <c r="I164" s="124">
        <f t="shared" ref="I164" si="373">SUM(F164-E164)*D164</f>
        <v>1250</v>
      </c>
      <c r="J164" s="125">
        <f>SUM(G164-F164)*D164</f>
        <v>1000</v>
      </c>
      <c r="K164" s="125">
        <f t="shared" ref="K164:K169" si="374">SUM(H164-G164)*D164</f>
        <v>1000</v>
      </c>
      <c r="L164" s="124">
        <f t="shared" ref="L164" si="375">SUM(I164:K164)</f>
        <v>3250</v>
      </c>
    </row>
    <row r="165" spans="1:12">
      <c r="A165" s="120" t="s">
        <v>1620</v>
      </c>
      <c r="B165" s="121" t="s">
        <v>1621</v>
      </c>
      <c r="C165" s="122" t="s">
        <v>12</v>
      </c>
      <c r="D165" s="123">
        <v>1500</v>
      </c>
      <c r="E165" s="123">
        <v>20</v>
      </c>
      <c r="F165" s="122">
        <v>21</v>
      </c>
      <c r="G165" s="122">
        <v>22</v>
      </c>
      <c r="H165" s="122">
        <v>23</v>
      </c>
      <c r="I165" s="124">
        <f t="shared" ref="I165" si="376">SUM(F165-E165)*D165</f>
        <v>1500</v>
      </c>
      <c r="J165" s="125">
        <f>SUM(G165-F165)*D165</f>
        <v>1500</v>
      </c>
      <c r="K165" s="125">
        <f t="shared" si="374"/>
        <v>1500</v>
      </c>
      <c r="L165" s="124">
        <f t="shared" ref="L165" si="377">SUM(I165:K165)</f>
        <v>4500</v>
      </c>
    </row>
    <row r="166" spans="1:12">
      <c r="A166" s="120" t="s">
        <v>1616</v>
      </c>
      <c r="B166" s="121" t="s">
        <v>1619</v>
      </c>
      <c r="C166" s="122" t="s">
        <v>12</v>
      </c>
      <c r="D166" s="123">
        <v>700</v>
      </c>
      <c r="E166" s="123">
        <v>29.5</v>
      </c>
      <c r="F166" s="122">
        <v>29.5</v>
      </c>
      <c r="G166" s="122">
        <v>0</v>
      </c>
      <c r="H166" s="122">
        <v>0</v>
      </c>
      <c r="I166" s="124">
        <f t="shared" ref="I166" si="378">SUM(F166-E166)*D166</f>
        <v>0</v>
      </c>
      <c r="J166" s="125">
        <v>0</v>
      </c>
      <c r="K166" s="125">
        <f t="shared" si="374"/>
        <v>0</v>
      </c>
      <c r="L166" s="124">
        <f t="shared" ref="L166" si="379">SUM(I166:K166)</f>
        <v>0</v>
      </c>
    </row>
    <row r="167" spans="1:12">
      <c r="A167" s="120" t="s">
        <v>1616</v>
      </c>
      <c r="B167" s="121" t="s">
        <v>1618</v>
      </c>
      <c r="C167" s="122" t="s">
        <v>12</v>
      </c>
      <c r="D167" s="123">
        <v>1200</v>
      </c>
      <c r="E167" s="123">
        <v>18</v>
      </c>
      <c r="F167" s="122">
        <v>19</v>
      </c>
      <c r="G167" s="122">
        <v>20</v>
      </c>
      <c r="H167" s="122">
        <v>21</v>
      </c>
      <c r="I167" s="124">
        <f t="shared" ref="I167" si="380">SUM(F167-E167)*D167</f>
        <v>1200</v>
      </c>
      <c r="J167" s="125">
        <f>SUM(G167-F167)*D167</f>
        <v>1200</v>
      </c>
      <c r="K167" s="125">
        <f t="shared" si="374"/>
        <v>1200</v>
      </c>
      <c r="L167" s="124">
        <f t="shared" ref="L167" si="381">SUM(I167:K167)</f>
        <v>3600</v>
      </c>
    </row>
    <row r="168" spans="1:12">
      <c r="A168" s="120" t="s">
        <v>1616</v>
      </c>
      <c r="B168" s="121" t="s">
        <v>1617</v>
      </c>
      <c r="C168" s="122" t="s">
        <v>12</v>
      </c>
      <c r="D168" s="123">
        <v>1200</v>
      </c>
      <c r="E168" s="123">
        <v>24</v>
      </c>
      <c r="F168" s="122">
        <v>22.5</v>
      </c>
      <c r="G168" s="122">
        <v>0</v>
      </c>
      <c r="H168" s="122">
        <v>0</v>
      </c>
      <c r="I168" s="124">
        <f t="shared" ref="I168" si="382">SUM(F168-E168)*D168</f>
        <v>-1800</v>
      </c>
      <c r="J168" s="125">
        <v>0</v>
      </c>
      <c r="K168" s="125">
        <f t="shared" si="374"/>
        <v>0</v>
      </c>
      <c r="L168" s="124">
        <f t="shared" ref="L168" si="383">SUM(I168:K168)</f>
        <v>-1800</v>
      </c>
    </row>
    <row r="169" spans="1:12">
      <c r="A169" s="120" t="s">
        <v>1614</v>
      </c>
      <c r="B169" s="121" t="s">
        <v>1615</v>
      </c>
      <c r="C169" s="122" t="s">
        <v>12</v>
      </c>
      <c r="D169" s="123">
        <v>200</v>
      </c>
      <c r="E169" s="123">
        <v>103</v>
      </c>
      <c r="F169" s="122">
        <v>110</v>
      </c>
      <c r="G169" s="122">
        <v>117</v>
      </c>
      <c r="H169" s="122">
        <v>125</v>
      </c>
      <c r="I169" s="124">
        <f t="shared" ref="I169" si="384">SUM(F169-E169)*D169</f>
        <v>1400</v>
      </c>
      <c r="J169" s="125">
        <f>SUM(G169-F169)*D169</f>
        <v>1400</v>
      </c>
      <c r="K169" s="125">
        <f t="shared" si="374"/>
        <v>1600</v>
      </c>
      <c r="L169" s="124">
        <f t="shared" ref="L169" si="385">SUM(I169:K169)</f>
        <v>4400</v>
      </c>
    </row>
    <row r="170" spans="1:12">
      <c r="A170" s="120" t="s">
        <v>1611</v>
      </c>
      <c r="B170" s="121" t="s">
        <v>1612</v>
      </c>
      <c r="C170" s="122" t="s">
        <v>12</v>
      </c>
      <c r="D170" s="123">
        <v>750</v>
      </c>
      <c r="E170" s="123">
        <v>33</v>
      </c>
      <c r="F170" s="122">
        <v>30</v>
      </c>
      <c r="G170" s="122">
        <v>0</v>
      </c>
      <c r="H170" s="122">
        <v>0</v>
      </c>
      <c r="I170" s="124">
        <f t="shared" ref="I170" si="386">SUM(F170-E170)*D170</f>
        <v>-2250</v>
      </c>
      <c r="J170" s="125">
        <v>0</v>
      </c>
      <c r="K170" s="125">
        <v>0</v>
      </c>
      <c r="L170" s="124">
        <f t="shared" ref="L170" si="387">SUM(I170:K170)</f>
        <v>-2250</v>
      </c>
    </row>
    <row r="171" spans="1:12">
      <c r="A171" s="120" t="s">
        <v>1611</v>
      </c>
      <c r="B171" s="121" t="s">
        <v>1613</v>
      </c>
      <c r="C171" s="122" t="s">
        <v>12</v>
      </c>
      <c r="D171" s="123">
        <v>200</v>
      </c>
      <c r="E171" s="123">
        <v>53</v>
      </c>
      <c r="F171" s="122">
        <v>45</v>
      </c>
      <c r="G171" s="122">
        <v>0</v>
      </c>
      <c r="H171" s="122">
        <v>0</v>
      </c>
      <c r="I171" s="124">
        <f t="shared" ref="I171" si="388">SUM(F171-E171)*D171</f>
        <v>-1600</v>
      </c>
      <c r="J171" s="125">
        <v>0</v>
      </c>
      <c r="K171" s="125">
        <v>0</v>
      </c>
      <c r="L171" s="124">
        <f t="shared" ref="L171" si="389">SUM(I171:K171)</f>
        <v>-1600</v>
      </c>
    </row>
    <row r="172" spans="1:12">
      <c r="A172" s="120"/>
      <c r="B172" s="121"/>
      <c r="C172" s="122"/>
      <c r="D172" s="123"/>
      <c r="E172" s="123"/>
      <c r="F172" s="122"/>
      <c r="G172" s="122"/>
      <c r="H172" s="122"/>
      <c r="I172" s="124"/>
      <c r="J172" s="125"/>
      <c r="K172" s="125"/>
      <c r="L172" s="124"/>
    </row>
    <row r="173" spans="1:12">
      <c r="A173" s="127"/>
      <c r="B173" s="127"/>
      <c r="C173" s="127"/>
      <c r="D173" s="127"/>
      <c r="E173" s="127"/>
      <c r="F173" s="127"/>
      <c r="G173" s="127"/>
      <c r="H173" s="127"/>
      <c r="I173" s="128"/>
      <c r="J173" s="127"/>
      <c r="K173" s="127" t="s">
        <v>1347</v>
      </c>
      <c r="L173" s="128">
        <f>SUM(L131:L171)</f>
        <v>64828</v>
      </c>
    </row>
    <row r="174" spans="1:12">
      <c r="A174" s="152" t="s">
        <v>1610</v>
      </c>
      <c r="B174" s="129"/>
      <c r="C174" s="130"/>
      <c r="D174" s="131"/>
      <c r="E174" s="131"/>
      <c r="F174" s="130"/>
      <c r="G174" s="122"/>
      <c r="H174" s="122"/>
      <c r="I174" s="124"/>
      <c r="J174" s="125"/>
      <c r="K174" s="125"/>
      <c r="L174" s="124"/>
    </row>
    <row r="175" spans="1:12">
      <c r="A175" s="152" t="s">
        <v>1171</v>
      </c>
      <c r="B175" s="153" t="s">
        <v>1172</v>
      </c>
      <c r="C175" s="136" t="s">
        <v>1173</v>
      </c>
      <c r="D175" s="154" t="s">
        <v>1174</v>
      </c>
      <c r="E175" s="154" t="s">
        <v>1175</v>
      </c>
      <c r="F175" s="136" t="s">
        <v>1142</v>
      </c>
      <c r="G175" s="122"/>
      <c r="H175" s="122"/>
      <c r="I175" s="124"/>
      <c r="J175" s="125"/>
      <c r="K175" s="125"/>
      <c r="L175" s="124"/>
    </row>
    <row r="176" spans="1:12">
      <c r="A176" s="120" t="s">
        <v>1555</v>
      </c>
      <c r="B176" s="158">
        <v>1</v>
      </c>
      <c r="C176" s="122">
        <f>SUM(A176-B176)</f>
        <v>43</v>
      </c>
      <c r="D176" s="123">
        <v>11</v>
      </c>
      <c r="E176" s="122">
        <f>SUM(C176-D176)</f>
        <v>32</v>
      </c>
      <c r="F176" s="122">
        <f>E176*100/C176</f>
        <v>74.418604651162795</v>
      </c>
      <c r="G176" s="122"/>
      <c r="H176" s="122"/>
      <c r="I176" s="124"/>
      <c r="J176" s="125"/>
      <c r="K176" s="125"/>
      <c r="L176" s="124"/>
    </row>
    <row r="177" spans="1:12" ht="15.75">
      <c r="A177" s="115"/>
      <c r="B177" s="115"/>
      <c r="C177" s="115"/>
      <c r="D177" s="115"/>
      <c r="E177" s="119">
        <v>43770</v>
      </c>
      <c r="F177" s="115"/>
      <c r="G177" s="115"/>
      <c r="H177" s="115"/>
      <c r="I177" s="115"/>
      <c r="J177" s="115"/>
      <c r="K177" s="115"/>
      <c r="L177" s="115"/>
    </row>
    <row r="178" spans="1:12">
      <c r="A178" s="120" t="s">
        <v>1608</v>
      </c>
      <c r="B178" s="121" t="s">
        <v>1609</v>
      </c>
      <c r="C178" s="122" t="s">
        <v>12</v>
      </c>
      <c r="D178" s="123">
        <v>750</v>
      </c>
      <c r="E178" s="123">
        <v>36</v>
      </c>
      <c r="F178" s="122">
        <v>38</v>
      </c>
      <c r="G178" s="122">
        <v>0</v>
      </c>
      <c r="H178" s="122">
        <v>0</v>
      </c>
      <c r="I178" s="124">
        <f t="shared" ref="I178:I183" si="390">SUM(F178-E178)*D178</f>
        <v>1500</v>
      </c>
      <c r="J178" s="125">
        <v>0</v>
      </c>
      <c r="K178" s="125">
        <v>0</v>
      </c>
      <c r="L178" s="124">
        <f t="shared" ref="L178:L183" si="391">SUM(I178:K178)</f>
        <v>1500</v>
      </c>
    </row>
    <row r="179" spans="1:12">
      <c r="A179" s="120" t="s">
        <v>1604</v>
      </c>
      <c r="B179" s="121" t="s">
        <v>1607</v>
      </c>
      <c r="C179" s="122" t="s">
        <v>12</v>
      </c>
      <c r="D179" s="123">
        <v>3000</v>
      </c>
      <c r="E179" s="123">
        <v>12.5</v>
      </c>
      <c r="F179" s="122">
        <v>13</v>
      </c>
      <c r="G179" s="122">
        <v>13.5</v>
      </c>
      <c r="H179" s="122">
        <v>14</v>
      </c>
      <c r="I179" s="124">
        <f t="shared" si="390"/>
        <v>1500</v>
      </c>
      <c r="J179" s="125">
        <f>SUM(G179-F179)*D179</f>
        <v>1500</v>
      </c>
      <c r="K179" s="125">
        <f>SUM(H179-G179)*D179</f>
        <v>1500</v>
      </c>
      <c r="L179" s="124">
        <f t="shared" si="391"/>
        <v>4500</v>
      </c>
    </row>
    <row r="180" spans="1:12">
      <c r="A180" s="120" t="s">
        <v>1604</v>
      </c>
      <c r="B180" s="121" t="s">
        <v>1606</v>
      </c>
      <c r="C180" s="122" t="s">
        <v>12</v>
      </c>
      <c r="D180" s="123">
        <v>800</v>
      </c>
      <c r="E180" s="123">
        <v>31.5</v>
      </c>
      <c r="F180" s="122">
        <v>29</v>
      </c>
      <c r="G180" s="122">
        <v>0</v>
      </c>
      <c r="H180" s="122">
        <v>0</v>
      </c>
      <c r="I180" s="124">
        <f t="shared" si="390"/>
        <v>-2000</v>
      </c>
      <c r="J180" s="125">
        <v>0</v>
      </c>
      <c r="K180" s="125">
        <v>0</v>
      </c>
      <c r="L180" s="124">
        <f t="shared" si="391"/>
        <v>-2000</v>
      </c>
    </row>
    <row r="181" spans="1:12">
      <c r="A181" s="120" t="s">
        <v>1604</v>
      </c>
      <c r="B181" s="121" t="s">
        <v>1605</v>
      </c>
      <c r="C181" s="122" t="s">
        <v>12</v>
      </c>
      <c r="D181" s="123">
        <v>1061</v>
      </c>
      <c r="E181" s="123">
        <v>20</v>
      </c>
      <c r="F181" s="122">
        <v>18.5</v>
      </c>
      <c r="G181" s="122">
        <v>0</v>
      </c>
      <c r="H181" s="122">
        <v>0</v>
      </c>
      <c r="I181" s="124">
        <f t="shared" si="390"/>
        <v>-1591.5</v>
      </c>
      <c r="J181" s="125">
        <v>0</v>
      </c>
      <c r="K181" s="125">
        <v>0</v>
      </c>
      <c r="L181" s="124">
        <f t="shared" si="391"/>
        <v>-1591.5</v>
      </c>
    </row>
    <row r="182" spans="1:12">
      <c r="A182" s="120" t="s">
        <v>1602</v>
      </c>
      <c r="B182" s="121" t="s">
        <v>1603</v>
      </c>
      <c r="C182" s="122" t="s">
        <v>12</v>
      </c>
      <c r="D182" s="123">
        <v>1200</v>
      </c>
      <c r="E182" s="123">
        <v>11</v>
      </c>
      <c r="F182" s="122">
        <v>12</v>
      </c>
      <c r="G182" s="122">
        <v>13</v>
      </c>
      <c r="H182" s="122">
        <v>14</v>
      </c>
      <c r="I182" s="124">
        <f t="shared" si="390"/>
        <v>1200</v>
      </c>
      <c r="J182" s="125">
        <f>SUM(G182-F182)*D182</f>
        <v>1200</v>
      </c>
      <c r="K182" s="125">
        <f>SUM(H182-G182)*D182</f>
        <v>1200</v>
      </c>
      <c r="L182" s="124">
        <f t="shared" si="391"/>
        <v>3600</v>
      </c>
    </row>
    <row r="183" spans="1:12">
      <c r="A183" s="120" t="s">
        <v>1602</v>
      </c>
      <c r="B183" s="121" t="s">
        <v>1601</v>
      </c>
      <c r="C183" s="122" t="s">
        <v>12</v>
      </c>
      <c r="D183" s="123">
        <v>400</v>
      </c>
      <c r="E183" s="123">
        <v>20</v>
      </c>
      <c r="F183" s="122">
        <v>16</v>
      </c>
      <c r="G183" s="122">
        <v>0</v>
      </c>
      <c r="H183" s="122">
        <v>0</v>
      </c>
      <c r="I183" s="124">
        <f t="shared" si="390"/>
        <v>-1600</v>
      </c>
      <c r="J183" s="125">
        <v>0</v>
      </c>
      <c r="K183" s="125">
        <v>0</v>
      </c>
      <c r="L183" s="124">
        <f t="shared" si="391"/>
        <v>-1600</v>
      </c>
    </row>
    <row r="184" spans="1:12">
      <c r="A184" s="120" t="s">
        <v>1598</v>
      </c>
      <c r="B184" s="121" t="s">
        <v>1599</v>
      </c>
      <c r="C184" s="122" t="s">
        <v>12</v>
      </c>
      <c r="D184" s="123">
        <v>700</v>
      </c>
      <c r="E184" s="123">
        <v>9</v>
      </c>
      <c r="F184" s="122">
        <v>11</v>
      </c>
      <c r="G184" s="122">
        <v>13</v>
      </c>
      <c r="H184" s="122">
        <v>15</v>
      </c>
      <c r="I184" s="124">
        <f t="shared" ref="I184" si="392">SUM(F184-E184)*D184</f>
        <v>1400</v>
      </c>
      <c r="J184" s="125">
        <f>SUM(G184-F184)*D184</f>
        <v>1400</v>
      </c>
      <c r="K184" s="125">
        <f t="shared" ref="K184" si="393">SUM(H184-G184)*D184</f>
        <v>1400</v>
      </c>
      <c r="L184" s="124">
        <f t="shared" ref="L184" si="394">SUM(I184:K184)</f>
        <v>4200</v>
      </c>
    </row>
    <row r="185" spans="1:12">
      <c r="A185" s="120" t="s">
        <v>1598</v>
      </c>
      <c r="B185" s="121" t="s">
        <v>1600</v>
      </c>
      <c r="C185" s="122" t="s">
        <v>12</v>
      </c>
      <c r="D185" s="123">
        <v>500</v>
      </c>
      <c r="E185" s="123">
        <v>22</v>
      </c>
      <c r="F185" s="122">
        <v>25</v>
      </c>
      <c r="G185" s="122">
        <v>28</v>
      </c>
      <c r="H185" s="122">
        <v>31</v>
      </c>
      <c r="I185" s="124">
        <f t="shared" ref="I185" si="395">SUM(F185-E185)*D185</f>
        <v>1500</v>
      </c>
      <c r="J185" s="125">
        <f>SUM(G185-F185)*D185</f>
        <v>1500</v>
      </c>
      <c r="K185" s="125">
        <f t="shared" ref="K185" si="396">SUM(H185-G185)*D185</f>
        <v>1500</v>
      </c>
      <c r="L185" s="124">
        <f t="shared" ref="L185" si="397">SUM(I185:K185)</f>
        <v>4500</v>
      </c>
    </row>
    <row r="186" spans="1:12">
      <c r="A186" s="120" t="s">
        <v>1595</v>
      </c>
      <c r="B186" s="121" t="s">
        <v>1596</v>
      </c>
      <c r="C186" s="122" t="s">
        <v>12</v>
      </c>
      <c r="D186" s="123">
        <v>250</v>
      </c>
      <c r="E186" s="123">
        <v>35</v>
      </c>
      <c r="F186" s="122">
        <v>39</v>
      </c>
      <c r="G186" s="122">
        <v>44</v>
      </c>
      <c r="H186" s="122">
        <v>48</v>
      </c>
      <c r="I186" s="124">
        <f t="shared" ref="I186" si="398">SUM(F186-E186)*D186</f>
        <v>1000</v>
      </c>
      <c r="J186" s="125">
        <f>SUM(G186-F186)*D186</f>
        <v>1250</v>
      </c>
      <c r="K186" s="125">
        <f t="shared" ref="K186" si="399">SUM(H186-G186)*D186</f>
        <v>1000</v>
      </c>
      <c r="L186" s="124">
        <f t="shared" ref="L186" si="400">SUM(I186:K186)</f>
        <v>3250</v>
      </c>
    </row>
    <row r="187" spans="1:12">
      <c r="A187" s="120" t="s">
        <v>1595</v>
      </c>
      <c r="B187" s="121" t="s">
        <v>1597</v>
      </c>
      <c r="C187" s="122" t="s">
        <v>12</v>
      </c>
      <c r="D187" s="123">
        <v>2500</v>
      </c>
      <c r="E187" s="123">
        <v>9.5</v>
      </c>
      <c r="F187" s="122">
        <v>10</v>
      </c>
      <c r="G187" s="122">
        <v>10.5</v>
      </c>
      <c r="H187" s="122">
        <v>11</v>
      </c>
      <c r="I187" s="124">
        <f t="shared" ref="I187" si="401">SUM(F187-E187)*D187</f>
        <v>1250</v>
      </c>
      <c r="J187" s="125">
        <f>SUM(G187-F187)*D187</f>
        <v>1250</v>
      </c>
      <c r="K187" s="125">
        <f t="shared" ref="K187" si="402">SUM(H187-G187)*D187</f>
        <v>1250</v>
      </c>
      <c r="L187" s="124">
        <f t="shared" ref="L187" si="403">SUM(I187:K187)</f>
        <v>3750</v>
      </c>
    </row>
    <row r="188" spans="1:12">
      <c r="A188" s="120" t="s">
        <v>1594</v>
      </c>
      <c r="B188" s="121" t="s">
        <v>1593</v>
      </c>
      <c r="C188" s="122" t="s">
        <v>12</v>
      </c>
      <c r="D188" s="123">
        <v>500</v>
      </c>
      <c r="E188" s="123">
        <v>33</v>
      </c>
      <c r="F188" s="122">
        <v>30</v>
      </c>
      <c r="G188" s="122">
        <v>0</v>
      </c>
      <c r="H188" s="122">
        <v>0</v>
      </c>
      <c r="I188" s="124">
        <f t="shared" ref="I188" si="404">SUM(F188-E188)*D188</f>
        <v>-1500</v>
      </c>
      <c r="J188" s="125">
        <v>0</v>
      </c>
      <c r="K188" s="125">
        <v>0</v>
      </c>
      <c r="L188" s="124">
        <f t="shared" ref="L188" si="405">SUM(I188:K188)</f>
        <v>-1500</v>
      </c>
    </row>
    <row r="189" spans="1:12">
      <c r="A189" s="120" t="s">
        <v>1590</v>
      </c>
      <c r="B189" s="121" t="s">
        <v>1592</v>
      </c>
      <c r="C189" s="122" t="s">
        <v>12</v>
      </c>
      <c r="D189" s="123">
        <v>1000</v>
      </c>
      <c r="E189" s="123">
        <v>10</v>
      </c>
      <c r="F189" s="122">
        <v>11.5</v>
      </c>
      <c r="G189" s="122">
        <v>0</v>
      </c>
      <c r="H189" s="122">
        <v>0</v>
      </c>
      <c r="I189" s="124">
        <f t="shared" ref="I189" si="406">SUM(F189-E189)*D189</f>
        <v>1500</v>
      </c>
      <c r="J189" s="125">
        <v>0</v>
      </c>
      <c r="K189" s="125">
        <v>0</v>
      </c>
      <c r="L189" s="124">
        <f t="shared" ref="L189" si="407">SUM(I189:K189)</f>
        <v>1500</v>
      </c>
    </row>
    <row r="190" spans="1:12">
      <c r="A190" s="120" t="s">
        <v>1590</v>
      </c>
      <c r="B190" s="121" t="s">
        <v>1591</v>
      </c>
      <c r="C190" s="122" t="s">
        <v>12</v>
      </c>
      <c r="D190" s="123">
        <v>500</v>
      </c>
      <c r="E190" s="123">
        <v>33</v>
      </c>
      <c r="F190" s="122">
        <v>36</v>
      </c>
      <c r="G190" s="122">
        <v>39</v>
      </c>
      <c r="H190" s="122">
        <v>41</v>
      </c>
      <c r="I190" s="124">
        <f t="shared" ref="I190" si="408">SUM(F190-E190)*D190</f>
        <v>1500</v>
      </c>
      <c r="J190" s="125">
        <f>SUM(G190-F190)*D190</f>
        <v>1500</v>
      </c>
      <c r="K190" s="125">
        <f t="shared" ref="K190" si="409">SUM(H190-G190)*D190</f>
        <v>1000</v>
      </c>
      <c r="L190" s="124">
        <f t="shared" ref="L190" si="410">SUM(I190:K190)</f>
        <v>4000</v>
      </c>
    </row>
    <row r="191" spans="1:12">
      <c r="A191" s="120" t="s">
        <v>1587</v>
      </c>
      <c r="B191" s="121" t="s">
        <v>1589</v>
      </c>
      <c r="C191" s="122" t="s">
        <v>12</v>
      </c>
      <c r="D191" s="123">
        <v>400</v>
      </c>
      <c r="E191" s="123">
        <v>37</v>
      </c>
      <c r="F191" s="122">
        <v>33.5</v>
      </c>
      <c r="G191" s="122">
        <v>0</v>
      </c>
      <c r="H191" s="122">
        <v>0</v>
      </c>
      <c r="I191" s="124">
        <f t="shared" ref="I191" si="411">SUM(F191-E191)*D191</f>
        <v>-1400</v>
      </c>
      <c r="J191" s="125">
        <v>0</v>
      </c>
      <c r="K191" s="125">
        <f t="shared" ref="K191" si="412">SUM(H191-G191)*D191</f>
        <v>0</v>
      </c>
      <c r="L191" s="124">
        <f t="shared" ref="L191" si="413">SUM(I191:K191)</f>
        <v>-1400</v>
      </c>
    </row>
    <row r="192" spans="1:12">
      <c r="A192" s="120" t="s">
        <v>1587</v>
      </c>
      <c r="B192" s="121" t="s">
        <v>1588</v>
      </c>
      <c r="C192" s="122" t="s">
        <v>12</v>
      </c>
      <c r="D192" s="123">
        <v>500</v>
      </c>
      <c r="E192" s="123">
        <v>35</v>
      </c>
      <c r="F192" s="122">
        <v>37.5</v>
      </c>
      <c r="G192" s="122">
        <v>0</v>
      </c>
      <c r="H192" s="122">
        <v>0</v>
      </c>
      <c r="I192" s="124">
        <f t="shared" ref="I192" si="414">SUM(F192-E192)*D192</f>
        <v>1250</v>
      </c>
      <c r="J192" s="125">
        <v>0</v>
      </c>
      <c r="K192" s="125">
        <f t="shared" ref="K192" si="415">SUM(H192-G192)*D192</f>
        <v>0</v>
      </c>
      <c r="L192" s="124">
        <f t="shared" ref="L192" si="416">SUM(I192:K192)</f>
        <v>1250</v>
      </c>
    </row>
    <row r="193" spans="1:12">
      <c r="A193" s="120" t="s">
        <v>1584</v>
      </c>
      <c r="B193" s="121" t="s">
        <v>1586</v>
      </c>
      <c r="C193" s="122" t="s">
        <v>12</v>
      </c>
      <c r="D193" s="123">
        <v>400</v>
      </c>
      <c r="E193" s="123">
        <v>34</v>
      </c>
      <c r="F193" s="122">
        <v>37</v>
      </c>
      <c r="G193" s="122">
        <v>40</v>
      </c>
      <c r="H193" s="122">
        <v>42</v>
      </c>
      <c r="I193" s="124">
        <f t="shared" ref="I193" si="417">SUM(F193-E193)*D193</f>
        <v>1200</v>
      </c>
      <c r="J193" s="125">
        <f>SUM(G193-F193)*D193</f>
        <v>1200</v>
      </c>
      <c r="K193" s="125">
        <f t="shared" ref="K193" si="418">SUM(H193-G193)*D193</f>
        <v>800</v>
      </c>
      <c r="L193" s="124">
        <f t="shared" ref="L193" si="419">SUM(I193:K193)</f>
        <v>3200</v>
      </c>
    </row>
    <row r="194" spans="1:12">
      <c r="A194" s="120" t="s">
        <v>1584</v>
      </c>
      <c r="B194" s="121" t="s">
        <v>1585</v>
      </c>
      <c r="C194" s="122" t="s">
        <v>12</v>
      </c>
      <c r="D194" s="123">
        <v>300</v>
      </c>
      <c r="E194" s="123">
        <v>59</v>
      </c>
      <c r="F194" s="122">
        <v>62</v>
      </c>
      <c r="G194" s="122">
        <v>0</v>
      </c>
      <c r="H194" s="122">
        <v>0</v>
      </c>
      <c r="I194" s="124">
        <f t="shared" ref="I194" si="420">SUM(F194-E194)*D194</f>
        <v>900</v>
      </c>
      <c r="J194" s="125">
        <v>0</v>
      </c>
      <c r="K194" s="125">
        <f t="shared" ref="K194" si="421">SUM(H194-G194)*D194</f>
        <v>0</v>
      </c>
      <c r="L194" s="124">
        <f t="shared" ref="L194" si="422">SUM(I194:K194)</f>
        <v>900</v>
      </c>
    </row>
    <row r="195" spans="1:12">
      <c r="A195" s="120" t="s">
        <v>1581</v>
      </c>
      <c r="B195" s="121" t="s">
        <v>1582</v>
      </c>
      <c r="C195" s="122" t="s">
        <v>12</v>
      </c>
      <c r="D195" s="123">
        <v>1851</v>
      </c>
      <c r="E195" s="123">
        <v>21</v>
      </c>
      <c r="F195" s="122">
        <v>22</v>
      </c>
      <c r="G195" s="122">
        <v>23</v>
      </c>
      <c r="H195" s="122">
        <v>24</v>
      </c>
      <c r="I195" s="124">
        <f t="shared" ref="I195" si="423">SUM(F195-E195)*D195</f>
        <v>1851</v>
      </c>
      <c r="J195" s="125">
        <f>SUM(G195-F195)*D195</f>
        <v>1851</v>
      </c>
      <c r="K195" s="125">
        <f t="shared" ref="K195" si="424">SUM(H195-G195)*D195</f>
        <v>1851</v>
      </c>
      <c r="L195" s="124">
        <f t="shared" ref="L195" si="425">SUM(I195:K195)</f>
        <v>5553</v>
      </c>
    </row>
    <row r="196" spans="1:12">
      <c r="A196" s="120" t="s">
        <v>1581</v>
      </c>
      <c r="B196" s="121" t="s">
        <v>1572</v>
      </c>
      <c r="C196" s="122" t="s">
        <v>12</v>
      </c>
      <c r="D196" s="123">
        <v>1061</v>
      </c>
      <c r="E196" s="123">
        <v>12.5</v>
      </c>
      <c r="F196" s="122">
        <v>14</v>
      </c>
      <c r="G196" s="122">
        <v>0</v>
      </c>
      <c r="H196" s="122">
        <v>0</v>
      </c>
      <c r="I196" s="124">
        <f t="shared" ref="I196" si="426">SUM(F196-E196)*D196</f>
        <v>1591.5</v>
      </c>
      <c r="J196" s="125">
        <v>0</v>
      </c>
      <c r="K196" s="125">
        <f t="shared" ref="K196" si="427">SUM(H196-G196)*D196</f>
        <v>0</v>
      </c>
      <c r="L196" s="124">
        <f t="shared" ref="L196" si="428">SUM(I196:K196)</f>
        <v>1591.5</v>
      </c>
    </row>
    <row r="197" spans="1:12">
      <c r="A197" s="120" t="s">
        <v>1581</v>
      </c>
      <c r="B197" s="121" t="s">
        <v>1583</v>
      </c>
      <c r="C197" s="122" t="s">
        <v>12</v>
      </c>
      <c r="D197" s="123">
        <v>750</v>
      </c>
      <c r="E197" s="123">
        <v>24</v>
      </c>
      <c r="F197" s="122">
        <v>25.5</v>
      </c>
      <c r="G197" s="122">
        <v>0</v>
      </c>
      <c r="H197" s="122">
        <v>0</v>
      </c>
      <c r="I197" s="124">
        <f t="shared" ref="I197" si="429">SUM(F197-E197)*D197</f>
        <v>1125</v>
      </c>
      <c r="J197" s="125">
        <v>0</v>
      </c>
      <c r="K197" s="125">
        <f t="shared" ref="K197" si="430">SUM(H197-G197)*D197</f>
        <v>0</v>
      </c>
      <c r="L197" s="124">
        <f t="shared" ref="L197" si="431">SUM(I197:K197)</f>
        <v>1125</v>
      </c>
    </row>
    <row r="198" spans="1:12">
      <c r="A198" s="120" t="s">
        <v>1578</v>
      </c>
      <c r="B198" s="121" t="s">
        <v>1579</v>
      </c>
      <c r="C198" s="122" t="s">
        <v>12</v>
      </c>
      <c r="D198" s="123">
        <v>1000</v>
      </c>
      <c r="E198" s="123">
        <v>22</v>
      </c>
      <c r="F198" s="122">
        <v>20</v>
      </c>
      <c r="G198" s="122">
        <v>0</v>
      </c>
      <c r="H198" s="122">
        <v>0</v>
      </c>
      <c r="I198" s="124">
        <f t="shared" ref="I198" si="432">SUM(F198-E198)*D198</f>
        <v>-2000</v>
      </c>
      <c r="J198" s="125">
        <v>0</v>
      </c>
      <c r="K198" s="125">
        <f t="shared" ref="K198" si="433">SUM(H198-G198)*D198</f>
        <v>0</v>
      </c>
      <c r="L198" s="124">
        <f t="shared" ref="L198" si="434">SUM(I198:K198)</f>
        <v>-2000</v>
      </c>
    </row>
    <row r="199" spans="1:12">
      <c r="A199" s="120" t="s">
        <v>1578</v>
      </c>
      <c r="B199" s="121" t="s">
        <v>1580</v>
      </c>
      <c r="C199" s="122" t="s">
        <v>12</v>
      </c>
      <c r="D199" s="123">
        <v>500</v>
      </c>
      <c r="E199" s="123">
        <v>22</v>
      </c>
      <c r="F199" s="122">
        <v>20</v>
      </c>
      <c r="G199" s="122">
        <v>0</v>
      </c>
      <c r="H199" s="122">
        <v>0</v>
      </c>
      <c r="I199" s="124">
        <f t="shared" ref="I199" si="435">SUM(F199-E199)*D199</f>
        <v>-1000</v>
      </c>
      <c r="J199" s="125">
        <v>0</v>
      </c>
      <c r="K199" s="125">
        <f t="shared" ref="K199" si="436">SUM(H199-G199)*D199</f>
        <v>0</v>
      </c>
      <c r="L199" s="124">
        <f t="shared" ref="L199" si="437">SUM(I199:K199)</f>
        <v>-1000</v>
      </c>
    </row>
    <row r="200" spans="1:12">
      <c r="A200" s="120" t="s">
        <v>1574</v>
      </c>
      <c r="B200" s="121" t="s">
        <v>1575</v>
      </c>
      <c r="C200" s="122" t="s">
        <v>12</v>
      </c>
      <c r="D200" s="123">
        <v>750</v>
      </c>
      <c r="E200" s="123">
        <v>21.5</v>
      </c>
      <c r="F200" s="122">
        <v>23</v>
      </c>
      <c r="G200" s="122">
        <v>0</v>
      </c>
      <c r="H200" s="122">
        <v>0</v>
      </c>
      <c r="I200" s="124">
        <f t="shared" ref="I200" si="438">SUM(F200-E200)*D200</f>
        <v>1125</v>
      </c>
      <c r="J200" s="125">
        <v>0</v>
      </c>
      <c r="K200" s="125">
        <f t="shared" ref="K200:K204" si="439">SUM(H200-G200)*D200</f>
        <v>0</v>
      </c>
      <c r="L200" s="124">
        <f t="shared" ref="L200" si="440">SUM(I200:K200)</f>
        <v>1125</v>
      </c>
    </row>
    <row r="201" spans="1:12">
      <c r="A201" s="120" t="s">
        <v>1574</v>
      </c>
      <c r="B201" s="121" t="s">
        <v>1576</v>
      </c>
      <c r="C201" s="122" t="s">
        <v>12</v>
      </c>
      <c r="D201" s="123">
        <v>400</v>
      </c>
      <c r="E201" s="123">
        <v>40</v>
      </c>
      <c r="F201" s="122">
        <v>36</v>
      </c>
      <c r="G201" s="122">
        <v>0</v>
      </c>
      <c r="H201" s="122">
        <v>0</v>
      </c>
      <c r="I201" s="124">
        <f t="shared" ref="I201" si="441">SUM(F201-E201)*D201</f>
        <v>-1600</v>
      </c>
      <c r="J201" s="125">
        <v>0</v>
      </c>
      <c r="K201" s="125">
        <f t="shared" si="439"/>
        <v>0</v>
      </c>
      <c r="L201" s="124">
        <f t="shared" ref="L201" si="442">SUM(I201:K201)</f>
        <v>-1600</v>
      </c>
    </row>
    <row r="202" spans="1:12">
      <c r="A202" s="120" t="s">
        <v>1577</v>
      </c>
      <c r="B202" s="121" t="s">
        <v>1573</v>
      </c>
      <c r="C202" s="122" t="s">
        <v>12</v>
      </c>
      <c r="D202" s="123">
        <v>500</v>
      </c>
      <c r="E202" s="123">
        <v>57</v>
      </c>
      <c r="F202" s="122">
        <v>60</v>
      </c>
      <c r="G202" s="122">
        <v>0</v>
      </c>
      <c r="H202" s="122">
        <v>0</v>
      </c>
      <c r="I202" s="124">
        <f t="shared" ref="I202" si="443">SUM(F202-E202)*D202</f>
        <v>1500</v>
      </c>
      <c r="J202" s="125">
        <v>0</v>
      </c>
      <c r="K202" s="125">
        <f t="shared" si="439"/>
        <v>0</v>
      </c>
      <c r="L202" s="124">
        <f t="shared" ref="L202" si="444">SUM(I202:K202)</f>
        <v>1500</v>
      </c>
    </row>
    <row r="203" spans="1:12">
      <c r="A203" s="120" t="s">
        <v>1577</v>
      </c>
      <c r="B203" s="121" t="s">
        <v>1572</v>
      </c>
      <c r="C203" s="122" t="s">
        <v>12</v>
      </c>
      <c r="D203" s="123">
        <v>1000</v>
      </c>
      <c r="E203" s="123">
        <v>15</v>
      </c>
      <c r="F203" s="122">
        <v>13.8</v>
      </c>
      <c r="G203" s="122">
        <v>0</v>
      </c>
      <c r="H203" s="122">
        <v>0</v>
      </c>
      <c r="I203" s="124">
        <f t="shared" ref="I203" si="445">SUM(F203-E203)*D203</f>
        <v>-1199.9999999999993</v>
      </c>
      <c r="J203" s="125">
        <v>0</v>
      </c>
      <c r="K203" s="125">
        <f t="shared" si="439"/>
        <v>0</v>
      </c>
      <c r="L203" s="124">
        <f t="shared" ref="L203" si="446">SUM(I203:K203)</f>
        <v>-1199.9999999999993</v>
      </c>
    </row>
    <row r="204" spans="1:12">
      <c r="A204" s="120" t="s">
        <v>1569</v>
      </c>
      <c r="B204" s="121" t="s">
        <v>1570</v>
      </c>
      <c r="C204" s="122" t="s">
        <v>12</v>
      </c>
      <c r="D204" s="123">
        <v>1300</v>
      </c>
      <c r="E204" s="123">
        <v>21</v>
      </c>
      <c r="F204" s="122">
        <v>22</v>
      </c>
      <c r="G204" s="122">
        <v>23</v>
      </c>
      <c r="H204" s="122">
        <v>24</v>
      </c>
      <c r="I204" s="124">
        <f t="shared" ref="I204" si="447">SUM(F204-E204)*D204</f>
        <v>1300</v>
      </c>
      <c r="J204" s="125">
        <f>SUM(G204-F204)*D204</f>
        <v>1300</v>
      </c>
      <c r="K204" s="125">
        <f t="shared" si="439"/>
        <v>1300</v>
      </c>
      <c r="L204" s="124">
        <f t="shared" ref="L204" si="448">SUM(I204:K204)</f>
        <v>3900</v>
      </c>
    </row>
    <row r="205" spans="1:12">
      <c r="A205" s="120" t="s">
        <v>1569</v>
      </c>
      <c r="B205" s="121" t="s">
        <v>1571</v>
      </c>
      <c r="C205" s="122" t="s">
        <v>12</v>
      </c>
      <c r="D205" s="123">
        <v>400</v>
      </c>
      <c r="E205" s="123">
        <v>45</v>
      </c>
      <c r="F205" s="122">
        <v>48</v>
      </c>
      <c r="G205" s="122">
        <v>0</v>
      </c>
      <c r="H205" s="122">
        <v>0</v>
      </c>
      <c r="I205" s="124">
        <f t="shared" ref="I205" si="449">SUM(F205-E205)*D205</f>
        <v>1200</v>
      </c>
      <c r="J205" s="125">
        <v>0</v>
      </c>
      <c r="K205" s="125">
        <v>0</v>
      </c>
      <c r="L205" s="124">
        <f t="shared" ref="L205" si="450">SUM(I205:K205)</f>
        <v>1200</v>
      </c>
    </row>
    <row r="206" spans="1:12">
      <c r="A206" s="120" t="s">
        <v>1567</v>
      </c>
      <c r="B206" s="121" t="s">
        <v>1568</v>
      </c>
      <c r="C206" s="122" t="s">
        <v>12</v>
      </c>
      <c r="D206" s="123">
        <v>600</v>
      </c>
      <c r="E206" s="123">
        <v>91</v>
      </c>
      <c r="F206" s="122">
        <v>94</v>
      </c>
      <c r="G206" s="122">
        <v>0</v>
      </c>
      <c r="H206" s="122">
        <v>0</v>
      </c>
      <c r="I206" s="124">
        <f t="shared" ref="I206" si="451">SUM(F206-E206)*D206</f>
        <v>1800</v>
      </c>
      <c r="J206" s="125">
        <v>0</v>
      </c>
      <c r="K206" s="125">
        <f>SUM(H206-G206)*D206</f>
        <v>0</v>
      </c>
      <c r="L206" s="124">
        <f t="shared" ref="L206" si="452">SUM(I206:K206)</f>
        <v>1800</v>
      </c>
    </row>
    <row r="207" spans="1:12">
      <c r="A207" s="120" t="s">
        <v>1562</v>
      </c>
      <c r="B207" s="121" t="s">
        <v>1565</v>
      </c>
      <c r="C207" s="122" t="s">
        <v>12</v>
      </c>
      <c r="D207" s="123">
        <v>600</v>
      </c>
      <c r="E207" s="123">
        <v>49</v>
      </c>
      <c r="F207" s="122">
        <v>52</v>
      </c>
      <c r="G207" s="122">
        <v>55</v>
      </c>
      <c r="H207" s="122">
        <v>59</v>
      </c>
      <c r="I207" s="124">
        <f t="shared" ref="I207" si="453">SUM(F207-E207)*D207</f>
        <v>1800</v>
      </c>
      <c r="J207" s="125">
        <f>SUM(G207-F207)*D207</f>
        <v>1800</v>
      </c>
      <c r="K207" s="125">
        <f>SUM(H207-G207)*D207</f>
        <v>2400</v>
      </c>
      <c r="L207" s="124">
        <f t="shared" ref="L207" si="454">SUM(I207:K207)</f>
        <v>6000</v>
      </c>
    </row>
    <row r="208" spans="1:12">
      <c r="A208" s="120" t="s">
        <v>1562</v>
      </c>
      <c r="B208" s="121" t="s">
        <v>1564</v>
      </c>
      <c r="C208" s="122" t="s">
        <v>12</v>
      </c>
      <c r="D208" s="123">
        <v>500</v>
      </c>
      <c r="E208" s="123">
        <v>35</v>
      </c>
      <c r="F208" s="122">
        <v>37</v>
      </c>
      <c r="G208" s="122">
        <v>39</v>
      </c>
      <c r="H208" s="122">
        <v>39</v>
      </c>
      <c r="I208" s="124">
        <f t="shared" ref="I208" si="455">SUM(F208-E208)*D208</f>
        <v>1000</v>
      </c>
      <c r="J208" s="125">
        <f>SUM(G208-F208)*D208</f>
        <v>1000</v>
      </c>
      <c r="K208" s="125">
        <v>0</v>
      </c>
      <c r="L208" s="124">
        <f t="shared" ref="L208" si="456">SUM(I208:K208)</f>
        <v>2000</v>
      </c>
    </row>
    <row r="209" spans="1:12">
      <c r="A209" s="120" t="s">
        <v>1562</v>
      </c>
      <c r="B209" s="121" t="s">
        <v>1563</v>
      </c>
      <c r="C209" s="122" t="s">
        <v>12</v>
      </c>
      <c r="D209" s="123">
        <v>400</v>
      </c>
      <c r="E209" s="123">
        <v>58</v>
      </c>
      <c r="F209" s="122">
        <v>54</v>
      </c>
      <c r="G209" s="122">
        <v>0</v>
      </c>
      <c r="H209" s="122">
        <v>0</v>
      </c>
      <c r="I209" s="124">
        <f t="shared" ref="I209" si="457">SUM(F209-E209)*D209</f>
        <v>-1600</v>
      </c>
      <c r="J209" s="125">
        <v>0</v>
      </c>
      <c r="K209" s="125">
        <v>0</v>
      </c>
      <c r="L209" s="124">
        <f t="shared" ref="L209" si="458">SUM(I209:K209)</f>
        <v>-1600</v>
      </c>
    </row>
    <row r="210" spans="1:12">
      <c r="A210" s="120" t="s">
        <v>1562</v>
      </c>
      <c r="B210" s="121" t="s">
        <v>1566</v>
      </c>
      <c r="C210" s="122" t="s">
        <v>12</v>
      </c>
      <c r="D210" s="123">
        <v>500</v>
      </c>
      <c r="E210" s="123">
        <v>31.5</v>
      </c>
      <c r="F210" s="122">
        <v>33.5</v>
      </c>
      <c r="G210" s="122">
        <v>0</v>
      </c>
      <c r="H210" s="122">
        <v>59</v>
      </c>
      <c r="I210" s="124">
        <f t="shared" ref="I210" si="459">SUM(F210-E210)*D210</f>
        <v>1000</v>
      </c>
      <c r="J210" s="125">
        <v>0</v>
      </c>
      <c r="K210" s="125">
        <v>0</v>
      </c>
      <c r="L210" s="124">
        <f t="shared" ref="L210" si="460">SUM(I210:K210)</f>
        <v>1000</v>
      </c>
    </row>
    <row r="211" spans="1:12">
      <c r="A211" s="120" t="s">
        <v>1559</v>
      </c>
      <c r="B211" s="121" t="s">
        <v>1561</v>
      </c>
      <c r="C211" s="122" t="s">
        <v>12</v>
      </c>
      <c r="D211" s="123">
        <v>550</v>
      </c>
      <c r="E211" s="123">
        <v>30</v>
      </c>
      <c r="F211" s="122">
        <v>32.5</v>
      </c>
      <c r="G211" s="122">
        <v>0</v>
      </c>
      <c r="H211" s="122">
        <v>0</v>
      </c>
      <c r="I211" s="124">
        <f t="shared" ref="I211" si="461">SUM(F211-E211)*D211</f>
        <v>1375</v>
      </c>
      <c r="J211" s="125">
        <v>0</v>
      </c>
      <c r="K211" s="125">
        <v>0</v>
      </c>
      <c r="L211" s="124">
        <f t="shared" ref="L211" si="462">SUM(I211:K211)</f>
        <v>1375</v>
      </c>
    </row>
    <row r="212" spans="1:12">
      <c r="A212" s="120" t="s">
        <v>1559</v>
      </c>
      <c r="B212" s="121" t="s">
        <v>1560</v>
      </c>
      <c r="C212" s="122" t="s">
        <v>12</v>
      </c>
      <c r="D212" s="123">
        <v>550</v>
      </c>
      <c r="E212" s="123">
        <v>52</v>
      </c>
      <c r="F212" s="122">
        <v>56</v>
      </c>
      <c r="G212" s="122">
        <v>58</v>
      </c>
      <c r="H212" s="122">
        <v>0</v>
      </c>
      <c r="I212" s="124">
        <f t="shared" ref="I212" si="463">SUM(F212-E212)*D212</f>
        <v>2200</v>
      </c>
      <c r="J212" s="125">
        <f>SUM(G212-F212)*D212</f>
        <v>1100</v>
      </c>
      <c r="K212" s="125">
        <v>0</v>
      </c>
      <c r="L212" s="124">
        <f t="shared" ref="L212" si="464">SUM(I212:K212)</f>
        <v>3300</v>
      </c>
    </row>
    <row r="213" spans="1:12">
      <c r="A213" s="120" t="s">
        <v>1556</v>
      </c>
      <c r="B213" s="121" t="s">
        <v>1558</v>
      </c>
      <c r="C213" s="122" t="s">
        <v>12</v>
      </c>
      <c r="D213" s="123">
        <v>3000</v>
      </c>
      <c r="E213" s="123">
        <v>10</v>
      </c>
      <c r="F213" s="122">
        <v>9.25</v>
      </c>
      <c r="G213" s="122">
        <v>0</v>
      </c>
      <c r="H213" s="122">
        <v>0</v>
      </c>
      <c r="I213" s="124">
        <f t="shared" ref="I213" si="465">SUM(F213-E213)*D213</f>
        <v>-2250</v>
      </c>
      <c r="J213" s="125">
        <v>0</v>
      </c>
      <c r="K213" s="125">
        <v>0</v>
      </c>
      <c r="L213" s="124">
        <f t="shared" ref="L213" si="466">SUM(I213:K213)</f>
        <v>-2250</v>
      </c>
    </row>
    <row r="214" spans="1:12">
      <c r="A214" s="120" t="s">
        <v>1556</v>
      </c>
      <c r="B214" s="121" t="s">
        <v>1557</v>
      </c>
      <c r="C214" s="122" t="s">
        <v>12</v>
      </c>
      <c r="D214" s="123">
        <v>250</v>
      </c>
      <c r="E214" s="123">
        <v>173</v>
      </c>
      <c r="F214" s="122">
        <v>165</v>
      </c>
      <c r="G214" s="122">
        <v>0</v>
      </c>
      <c r="H214" s="122">
        <v>0</v>
      </c>
      <c r="I214" s="124">
        <f t="shared" ref="I214" si="467">SUM(F214-E214)*D214</f>
        <v>-2000</v>
      </c>
      <c r="J214" s="125">
        <v>0</v>
      </c>
      <c r="K214" s="125">
        <v>0</v>
      </c>
      <c r="L214" s="124">
        <f t="shared" ref="L214" si="468">SUM(I214:K214)</f>
        <v>-2000</v>
      </c>
    </row>
    <row r="215" spans="1:12">
      <c r="A215" s="120" t="s">
        <v>1552</v>
      </c>
      <c r="B215" s="121" t="s">
        <v>1553</v>
      </c>
      <c r="C215" s="122" t="s">
        <v>12</v>
      </c>
      <c r="D215" s="123">
        <v>750</v>
      </c>
      <c r="E215" s="123">
        <v>36</v>
      </c>
      <c r="F215" s="122">
        <v>38</v>
      </c>
      <c r="G215" s="122">
        <v>0</v>
      </c>
      <c r="H215" s="122">
        <v>0</v>
      </c>
      <c r="I215" s="124">
        <f t="shared" ref="I215" si="469">SUM(F215-E215)*D215</f>
        <v>1500</v>
      </c>
      <c r="J215" s="125">
        <v>0</v>
      </c>
      <c r="K215" s="125">
        <v>0</v>
      </c>
      <c r="L215" s="124">
        <f t="shared" ref="L215" si="470">SUM(I215:K215)</f>
        <v>1500</v>
      </c>
    </row>
    <row r="216" spans="1:12">
      <c r="A216" s="127"/>
      <c r="B216" s="127"/>
      <c r="C216" s="127"/>
      <c r="D216" s="127"/>
      <c r="E216" s="127"/>
      <c r="F216" s="127"/>
      <c r="G216" s="127"/>
      <c r="H216" s="127"/>
      <c r="I216" s="128"/>
      <c r="J216" s="127"/>
      <c r="K216" s="127" t="s">
        <v>1347</v>
      </c>
      <c r="L216" s="128">
        <f>SUM(L177:L215)</f>
        <v>49378</v>
      </c>
    </row>
    <row r="217" spans="1:12">
      <c r="A217" s="152" t="s">
        <v>1554</v>
      </c>
      <c r="B217" s="129"/>
      <c r="C217" s="130"/>
      <c r="D217" s="131"/>
      <c r="E217" s="131"/>
      <c r="F217" s="130"/>
      <c r="G217" s="122"/>
      <c r="H217" s="122"/>
      <c r="I217" s="124"/>
      <c r="J217" s="125"/>
      <c r="K217" s="125"/>
      <c r="L217" s="124"/>
    </row>
    <row r="218" spans="1:12">
      <c r="A218" s="152" t="s">
        <v>1171</v>
      </c>
      <c r="B218" s="153" t="s">
        <v>1172</v>
      </c>
      <c r="C218" s="136" t="s">
        <v>1173</v>
      </c>
      <c r="D218" s="154" t="s">
        <v>1174</v>
      </c>
      <c r="E218" s="154" t="s">
        <v>1175</v>
      </c>
      <c r="F218" s="136" t="s">
        <v>1142</v>
      </c>
      <c r="G218" s="122"/>
      <c r="H218" s="122"/>
      <c r="I218" s="124"/>
      <c r="J218" s="125"/>
      <c r="K218" s="125"/>
      <c r="L218" s="124"/>
    </row>
    <row r="219" spans="1:12">
      <c r="A219" s="120" t="s">
        <v>1555</v>
      </c>
      <c r="B219" s="158">
        <v>1</v>
      </c>
      <c r="C219" s="122">
        <f>SUM(A219-B219)</f>
        <v>43</v>
      </c>
      <c r="D219" s="123">
        <v>11</v>
      </c>
      <c r="E219" s="122">
        <f>SUM(C219-D219)</f>
        <v>32</v>
      </c>
      <c r="F219" s="122">
        <f>E219*100/C219</f>
        <v>74.418604651162795</v>
      </c>
      <c r="G219" s="122"/>
      <c r="H219" s="122"/>
      <c r="I219" s="124"/>
      <c r="J219" s="125"/>
      <c r="K219" s="125"/>
      <c r="L219" s="124"/>
    </row>
    <row r="220" spans="1:12" ht="15.75">
      <c r="A220" s="115"/>
      <c r="B220" s="115"/>
      <c r="C220" s="115"/>
      <c r="D220" s="115"/>
      <c r="E220" s="119">
        <v>43739</v>
      </c>
      <c r="F220" s="115"/>
      <c r="G220" s="115"/>
      <c r="H220" s="115"/>
      <c r="I220" s="115"/>
      <c r="J220" s="115"/>
      <c r="K220" s="115"/>
      <c r="L220" s="115"/>
    </row>
    <row r="222" spans="1:12">
      <c r="A222" s="120" t="s">
        <v>1550</v>
      </c>
      <c r="B222" s="121" t="s">
        <v>1551</v>
      </c>
      <c r="C222" s="122" t="s">
        <v>12</v>
      </c>
      <c r="D222" s="123">
        <v>250</v>
      </c>
      <c r="E222" s="123">
        <v>68</v>
      </c>
      <c r="F222" s="122">
        <v>72</v>
      </c>
      <c r="G222" s="122">
        <v>76</v>
      </c>
      <c r="H222" s="122">
        <v>0</v>
      </c>
      <c r="I222" s="124">
        <f t="shared" ref="I222" si="471">SUM(F222-E222)*D222</f>
        <v>1000</v>
      </c>
      <c r="J222" s="125">
        <f>SUM(G222-F222)*D222</f>
        <v>1000</v>
      </c>
      <c r="K222" s="125">
        <v>0</v>
      </c>
      <c r="L222" s="124">
        <f t="shared" ref="L222" si="472">SUM(I222:K222)</f>
        <v>2000</v>
      </c>
    </row>
    <row r="223" spans="1:12">
      <c r="A223" s="120" t="s">
        <v>1542</v>
      </c>
      <c r="B223" s="121" t="s">
        <v>1539</v>
      </c>
      <c r="C223" s="122" t="s">
        <v>12</v>
      </c>
      <c r="D223" s="123">
        <v>1100</v>
      </c>
      <c r="E223" s="123">
        <v>11</v>
      </c>
      <c r="F223" s="122">
        <v>12.5</v>
      </c>
      <c r="G223" s="122">
        <v>14.5</v>
      </c>
      <c r="H223" s="122">
        <v>17</v>
      </c>
      <c r="I223" s="124">
        <f t="shared" ref="I223" si="473">SUM(F223-E223)*D223</f>
        <v>1650</v>
      </c>
      <c r="J223" s="125">
        <f>SUM(G223-F223)*D223</f>
        <v>2200</v>
      </c>
      <c r="K223" s="125">
        <f>SUM(H223-G223)*D223</f>
        <v>2750</v>
      </c>
      <c r="L223" s="124">
        <f t="shared" ref="L223" si="474">SUM(I223:K223)</f>
        <v>6600</v>
      </c>
    </row>
    <row r="224" spans="1:12">
      <c r="A224" s="120" t="s">
        <v>1542</v>
      </c>
      <c r="B224" s="121" t="s">
        <v>1549</v>
      </c>
      <c r="C224" s="122" t="s">
        <v>12</v>
      </c>
      <c r="D224" s="123">
        <v>1000</v>
      </c>
      <c r="E224" s="123">
        <v>11</v>
      </c>
      <c r="F224" s="122">
        <v>10</v>
      </c>
      <c r="G224" s="122">
        <v>0</v>
      </c>
      <c r="H224" s="122">
        <v>0</v>
      </c>
      <c r="I224" s="124">
        <f t="shared" ref="I224" si="475">SUM(F224-E224)*D224</f>
        <v>-1000</v>
      </c>
      <c r="J224" s="125">
        <v>0</v>
      </c>
      <c r="K224" s="125">
        <v>0</v>
      </c>
      <c r="L224" s="124">
        <f t="shared" ref="L224" si="476">SUM(I224:K224)</f>
        <v>-1000</v>
      </c>
    </row>
    <row r="225" spans="1:12">
      <c r="A225" s="120" t="s">
        <v>1542</v>
      </c>
      <c r="B225" s="121" t="s">
        <v>1548</v>
      </c>
      <c r="C225" s="122" t="s">
        <v>12</v>
      </c>
      <c r="D225" s="123">
        <v>400</v>
      </c>
      <c r="E225" s="123">
        <v>25</v>
      </c>
      <c r="F225" s="122">
        <v>29</v>
      </c>
      <c r="G225" s="122">
        <v>33</v>
      </c>
      <c r="H225" s="122">
        <v>0</v>
      </c>
      <c r="I225" s="124">
        <f t="shared" ref="I225" si="477">SUM(F225-E225)*D225</f>
        <v>1600</v>
      </c>
      <c r="J225" s="125">
        <f>SUM(G225-F225)*D225</f>
        <v>1600</v>
      </c>
      <c r="K225" s="125">
        <v>0</v>
      </c>
      <c r="L225" s="124">
        <f t="shared" ref="L225" si="478">SUM(I225:K225)</f>
        <v>3200</v>
      </c>
    </row>
    <row r="226" spans="1:12">
      <c r="A226" s="120" t="s">
        <v>1541</v>
      </c>
      <c r="B226" s="121" t="s">
        <v>1539</v>
      </c>
      <c r="C226" s="122" t="s">
        <v>12</v>
      </c>
      <c r="D226" s="123">
        <v>1100</v>
      </c>
      <c r="E226" s="123">
        <v>11</v>
      </c>
      <c r="F226" s="122">
        <v>12.5</v>
      </c>
      <c r="G226" s="122">
        <v>14.5</v>
      </c>
      <c r="H226" s="122">
        <v>17</v>
      </c>
      <c r="I226" s="124">
        <f t="shared" ref="I226" si="479">SUM(F226-E226)*D226</f>
        <v>1650</v>
      </c>
      <c r="J226" s="125">
        <f>SUM(G226-F226)*D226</f>
        <v>2200</v>
      </c>
      <c r="K226" s="125">
        <f>SUM(H226-G226)*D226</f>
        <v>2750</v>
      </c>
      <c r="L226" s="124">
        <f t="shared" ref="L226" si="480">SUM(I226:K226)</f>
        <v>6600</v>
      </c>
    </row>
    <row r="227" spans="1:12">
      <c r="A227" s="120" t="s">
        <v>1541</v>
      </c>
      <c r="B227" s="121" t="s">
        <v>1013</v>
      </c>
      <c r="C227" s="122" t="s">
        <v>12</v>
      </c>
      <c r="D227" s="123">
        <v>600</v>
      </c>
      <c r="E227" s="123">
        <v>39</v>
      </c>
      <c r="F227" s="122">
        <v>42</v>
      </c>
      <c r="G227" s="122">
        <v>45</v>
      </c>
      <c r="H227" s="122">
        <v>48</v>
      </c>
      <c r="I227" s="124">
        <f t="shared" ref="I227" si="481">SUM(F227-E227)*D227</f>
        <v>1800</v>
      </c>
      <c r="J227" s="125">
        <f>SUM(G227-F227)*D227</f>
        <v>1800</v>
      </c>
      <c r="K227" s="125">
        <f t="shared" ref="K227" si="482">SUM(H227-G227)*D227</f>
        <v>1800</v>
      </c>
      <c r="L227" s="124">
        <f t="shared" ref="L227" si="483">SUM(I227:K227)</f>
        <v>5400</v>
      </c>
    </row>
    <row r="228" spans="1:12">
      <c r="A228" s="120" t="s">
        <v>1541</v>
      </c>
      <c r="B228" s="121" t="s">
        <v>1538</v>
      </c>
      <c r="C228" s="122" t="s">
        <v>12</v>
      </c>
      <c r="D228" s="123">
        <v>200</v>
      </c>
      <c r="E228" s="123">
        <v>50</v>
      </c>
      <c r="F228" s="122">
        <v>55</v>
      </c>
      <c r="G228" s="122">
        <v>60</v>
      </c>
      <c r="H228" s="122">
        <v>0</v>
      </c>
      <c r="I228" s="124">
        <f t="shared" ref="I228" si="484">SUM(F228-E228)*D228</f>
        <v>1000</v>
      </c>
      <c r="J228" s="125">
        <f>SUM(G228-F228)*D228</f>
        <v>1000</v>
      </c>
      <c r="K228" s="125">
        <v>0</v>
      </c>
      <c r="L228" s="124">
        <f t="shared" ref="L228" si="485">SUM(I228:K228)</f>
        <v>2000</v>
      </c>
    </row>
    <row r="229" spans="1:12">
      <c r="A229" s="120" t="s">
        <v>1541</v>
      </c>
      <c r="B229" s="121" t="s">
        <v>1540</v>
      </c>
      <c r="C229" s="122" t="s">
        <v>12</v>
      </c>
      <c r="D229" s="123">
        <v>1000</v>
      </c>
      <c r="E229" s="123">
        <v>8.5</v>
      </c>
      <c r="F229" s="122">
        <v>7.5</v>
      </c>
      <c r="G229" s="122">
        <v>0</v>
      </c>
      <c r="H229" s="122">
        <v>0</v>
      </c>
      <c r="I229" s="124">
        <f t="shared" ref="I229" si="486">SUM(F229-E229)*D229</f>
        <v>-1000</v>
      </c>
      <c r="J229" s="125">
        <v>0</v>
      </c>
      <c r="K229" s="125">
        <v>0</v>
      </c>
      <c r="L229" s="124">
        <f t="shared" ref="L229:L230" si="487">SUM(I229:K229)</f>
        <v>-1000</v>
      </c>
    </row>
    <row r="230" spans="1:12">
      <c r="A230" s="120" t="s">
        <v>1543</v>
      </c>
      <c r="B230" s="121" t="s">
        <v>1547</v>
      </c>
      <c r="C230" s="122" t="s">
        <v>12</v>
      </c>
      <c r="D230" s="123">
        <v>600</v>
      </c>
      <c r="E230" s="123">
        <v>13</v>
      </c>
      <c r="F230" s="122">
        <v>14</v>
      </c>
      <c r="G230" s="122">
        <v>0</v>
      </c>
      <c r="H230" s="122">
        <v>0</v>
      </c>
      <c r="I230" s="124">
        <f t="shared" ref="I230" si="488">SUM(F230-E230)*D230</f>
        <v>600</v>
      </c>
      <c r="J230" s="125">
        <v>0</v>
      </c>
      <c r="K230" s="125">
        <f t="shared" ref="K230" si="489">SUM(H230-G230)*D230</f>
        <v>0</v>
      </c>
      <c r="L230" s="124">
        <f t="shared" si="487"/>
        <v>600</v>
      </c>
    </row>
    <row r="231" spans="1:12">
      <c r="A231" s="120" t="s">
        <v>1543</v>
      </c>
      <c r="B231" s="121" t="s">
        <v>1546</v>
      </c>
      <c r="C231" s="122" t="s">
        <v>12</v>
      </c>
      <c r="D231" s="123">
        <v>3200</v>
      </c>
      <c r="E231" s="123">
        <v>6.5</v>
      </c>
      <c r="F231" s="122">
        <v>5.8</v>
      </c>
      <c r="G231" s="122">
        <v>0</v>
      </c>
      <c r="H231" s="122">
        <v>0</v>
      </c>
      <c r="I231" s="124">
        <f t="shared" ref="I231" si="490">SUM(F231-E231)*D231</f>
        <v>-2240.0000000000005</v>
      </c>
      <c r="J231" s="125">
        <v>0</v>
      </c>
      <c r="K231" s="125">
        <f t="shared" ref="K231" si="491">SUM(H231-G231)*D231</f>
        <v>0</v>
      </c>
      <c r="L231" s="124">
        <f t="shared" ref="L231" si="492">SUM(I231:K231)</f>
        <v>-2240.0000000000005</v>
      </c>
    </row>
    <row r="232" spans="1:12">
      <c r="A232" s="120" t="s">
        <v>1543</v>
      </c>
      <c r="B232" s="121" t="s">
        <v>1544</v>
      </c>
      <c r="C232" s="122" t="s">
        <v>12</v>
      </c>
      <c r="D232" s="123">
        <v>250</v>
      </c>
      <c r="E232" s="123">
        <v>58</v>
      </c>
      <c r="F232" s="122">
        <v>65</v>
      </c>
      <c r="G232" s="122">
        <v>75</v>
      </c>
      <c r="H232" s="122">
        <v>85</v>
      </c>
      <c r="I232" s="124">
        <f t="shared" ref="I232" si="493">SUM(F232-E232)*D232</f>
        <v>1750</v>
      </c>
      <c r="J232" s="125">
        <f>SUM(G232-F232)*D232</f>
        <v>2500</v>
      </c>
      <c r="K232" s="125">
        <f t="shared" ref="K232" si="494">SUM(H232-G232)*D232</f>
        <v>2500</v>
      </c>
      <c r="L232" s="124">
        <f t="shared" ref="L232" si="495">SUM(I232:K232)</f>
        <v>6750</v>
      </c>
    </row>
    <row r="233" spans="1:12">
      <c r="A233" s="120" t="s">
        <v>1543</v>
      </c>
      <c r="B233" s="121" t="s">
        <v>1545</v>
      </c>
      <c r="C233" s="122" t="s">
        <v>12</v>
      </c>
      <c r="D233" s="123">
        <v>700</v>
      </c>
      <c r="E233" s="123">
        <v>61</v>
      </c>
      <c r="F233" s="122">
        <v>58</v>
      </c>
      <c r="G233" s="122">
        <v>0</v>
      </c>
      <c r="H233" s="122">
        <v>0</v>
      </c>
      <c r="I233" s="124">
        <f t="shared" ref="I233" si="496">SUM(F233-E233)*D233</f>
        <v>-2100</v>
      </c>
      <c r="J233" s="125">
        <v>0</v>
      </c>
      <c r="K233" s="125">
        <f t="shared" ref="K233" si="497">SUM(H233-G233)*D233</f>
        <v>0</v>
      </c>
      <c r="L233" s="124">
        <f>SUM(I233:K233)</f>
        <v>-2100</v>
      </c>
    </row>
    <row r="234" spans="1:12">
      <c r="A234" s="120" t="s">
        <v>1536</v>
      </c>
      <c r="B234" s="121" t="s">
        <v>1537</v>
      </c>
      <c r="C234" s="122" t="s">
        <v>12</v>
      </c>
      <c r="D234" s="123">
        <v>1000</v>
      </c>
      <c r="E234" s="123">
        <v>14.5</v>
      </c>
      <c r="F234" s="122">
        <v>15.5</v>
      </c>
      <c r="G234" s="122">
        <v>0</v>
      </c>
      <c r="H234" s="122">
        <v>0</v>
      </c>
      <c r="I234" s="124">
        <f t="shared" ref="I234" si="498">SUM(F234-E234)*D234</f>
        <v>1000</v>
      </c>
      <c r="J234" s="125">
        <v>0</v>
      </c>
      <c r="K234" s="125">
        <f t="shared" ref="K234" si="499">SUM(H234-G234)*D234</f>
        <v>0</v>
      </c>
      <c r="L234" s="124">
        <f t="shared" ref="L234" si="500">SUM(I234:K234)</f>
        <v>1000</v>
      </c>
    </row>
    <row r="235" spans="1:12">
      <c r="A235" s="120" t="s">
        <v>1533</v>
      </c>
      <c r="B235" s="121" t="s">
        <v>1535</v>
      </c>
      <c r="C235" s="122" t="s">
        <v>12</v>
      </c>
      <c r="D235" s="123">
        <v>700</v>
      </c>
      <c r="E235" s="123">
        <v>28</v>
      </c>
      <c r="F235" s="122">
        <v>29.9</v>
      </c>
      <c r="G235" s="122">
        <v>0</v>
      </c>
      <c r="H235" s="122">
        <v>0</v>
      </c>
      <c r="I235" s="124">
        <f t="shared" ref="I235" si="501">SUM(F235-E235)*D235</f>
        <v>1329.9999999999991</v>
      </c>
      <c r="J235" s="125">
        <v>0</v>
      </c>
      <c r="K235" s="125">
        <f t="shared" ref="K235" si="502">SUM(H235-G235)*D235</f>
        <v>0</v>
      </c>
      <c r="L235" s="124">
        <f t="shared" ref="L235" si="503">SUM(I235:K235)</f>
        <v>1329.9999999999991</v>
      </c>
    </row>
    <row r="236" spans="1:12">
      <c r="A236" s="120" t="s">
        <v>1533</v>
      </c>
      <c r="B236" s="121" t="s">
        <v>1534</v>
      </c>
      <c r="C236" s="122" t="s">
        <v>12</v>
      </c>
      <c r="D236" s="123">
        <v>1000</v>
      </c>
      <c r="E236" s="123">
        <v>10.35</v>
      </c>
      <c r="F236" s="122">
        <v>9</v>
      </c>
      <c r="G236" s="122">
        <v>0</v>
      </c>
      <c r="H236" s="122">
        <v>0</v>
      </c>
      <c r="I236" s="124">
        <f t="shared" ref="I236" si="504">SUM(F236-E236)*D236</f>
        <v>-1349.9999999999995</v>
      </c>
      <c r="J236" s="125">
        <v>0</v>
      </c>
      <c r="K236" s="125">
        <f t="shared" ref="K236" si="505">SUM(H236-G236)*D236</f>
        <v>0</v>
      </c>
      <c r="L236" s="124">
        <f t="shared" ref="L236" si="506">SUM(I236:K236)</f>
        <v>-1349.9999999999995</v>
      </c>
    </row>
    <row r="237" spans="1:12">
      <c r="A237" s="120" t="s">
        <v>1533</v>
      </c>
      <c r="B237" s="121" t="s">
        <v>1531</v>
      </c>
      <c r="C237" s="122" t="s">
        <v>12</v>
      </c>
      <c r="D237" s="123">
        <v>600</v>
      </c>
      <c r="E237" s="123">
        <v>28.5</v>
      </c>
      <c r="F237" s="122">
        <v>30</v>
      </c>
      <c r="G237" s="122">
        <v>32</v>
      </c>
      <c r="H237" s="122">
        <v>34</v>
      </c>
      <c r="I237" s="124">
        <f t="shared" ref="I237" si="507">SUM(F237-E237)*D237</f>
        <v>900</v>
      </c>
      <c r="J237" s="125">
        <f>SUM(G237-F237)*D237</f>
        <v>1200</v>
      </c>
      <c r="K237" s="125">
        <f t="shared" ref="K237" si="508">SUM(H237-G237)*D237</f>
        <v>1200</v>
      </c>
      <c r="L237" s="124">
        <f t="shared" ref="L237" si="509">SUM(I237:K237)</f>
        <v>3300</v>
      </c>
    </row>
    <row r="238" spans="1:12">
      <c r="A238" s="120" t="s">
        <v>1530</v>
      </c>
      <c r="B238" s="121" t="s">
        <v>1532</v>
      </c>
      <c r="C238" s="122" t="s">
        <v>12</v>
      </c>
      <c r="D238" s="123">
        <v>600</v>
      </c>
      <c r="E238" s="123">
        <v>10.5</v>
      </c>
      <c r="F238" s="122">
        <v>12.5</v>
      </c>
      <c r="G238" s="122">
        <v>14.5</v>
      </c>
      <c r="H238" s="122">
        <v>16.5</v>
      </c>
      <c r="I238" s="124">
        <f t="shared" ref="I238" si="510">SUM(F238-E238)*D238</f>
        <v>1200</v>
      </c>
      <c r="J238" s="125">
        <f>SUM(G238-F238)*D238</f>
        <v>1200</v>
      </c>
      <c r="K238" s="125">
        <f t="shared" ref="K238" si="511">SUM(H238-G238)*D238</f>
        <v>1200</v>
      </c>
      <c r="L238" s="124">
        <f t="shared" ref="L238" si="512">SUM(I238:K238)</f>
        <v>3600</v>
      </c>
    </row>
    <row r="239" spans="1:12">
      <c r="A239" s="120" t="s">
        <v>1530</v>
      </c>
      <c r="B239" s="121" t="s">
        <v>1531</v>
      </c>
      <c r="C239" s="122" t="s">
        <v>12</v>
      </c>
      <c r="D239" s="123">
        <v>900</v>
      </c>
      <c r="E239" s="123">
        <v>28.5</v>
      </c>
      <c r="F239" s="122">
        <v>30</v>
      </c>
      <c r="G239" s="122">
        <v>32</v>
      </c>
      <c r="H239" s="122">
        <v>34</v>
      </c>
      <c r="I239" s="124">
        <f t="shared" ref="I239" si="513">SUM(F239-E239)*D239</f>
        <v>1350</v>
      </c>
      <c r="J239" s="125">
        <f>SUM(G239-F239)*D239</f>
        <v>1800</v>
      </c>
      <c r="K239" s="125">
        <f t="shared" ref="K239" si="514">SUM(H239-G239)*D239</f>
        <v>1800</v>
      </c>
      <c r="L239" s="124">
        <f t="shared" ref="L239" si="515">SUM(I239:K239)</f>
        <v>4950</v>
      </c>
    </row>
    <row r="240" spans="1:12">
      <c r="A240" s="120" t="s">
        <v>1527</v>
      </c>
      <c r="B240" s="121" t="s">
        <v>1528</v>
      </c>
      <c r="C240" s="122" t="s">
        <v>12</v>
      </c>
      <c r="D240" s="123">
        <v>900</v>
      </c>
      <c r="E240" s="123">
        <v>19</v>
      </c>
      <c r="F240" s="122">
        <v>20.5</v>
      </c>
      <c r="G240" s="122">
        <v>22</v>
      </c>
      <c r="H240" s="122">
        <v>24.5</v>
      </c>
      <c r="I240" s="124">
        <f t="shared" ref="I240" si="516">SUM(F240-E240)*D240</f>
        <v>1350</v>
      </c>
      <c r="J240" s="125">
        <f>SUM(G240-F240)*D240</f>
        <v>1350</v>
      </c>
      <c r="K240" s="125">
        <f t="shared" ref="K240" si="517">SUM(H240-G240)*D240</f>
        <v>2250</v>
      </c>
      <c r="L240" s="124">
        <f t="shared" ref="L240" si="518">SUM(I240:K240)</f>
        <v>4950</v>
      </c>
    </row>
    <row r="241" spans="1:12">
      <c r="A241" s="120" t="s">
        <v>1527</v>
      </c>
      <c r="B241" s="121" t="s">
        <v>1243</v>
      </c>
      <c r="C241" s="122" t="s">
        <v>12</v>
      </c>
      <c r="D241" s="123">
        <v>2500</v>
      </c>
      <c r="E241" s="123">
        <v>7</v>
      </c>
      <c r="F241" s="122">
        <v>7.5</v>
      </c>
      <c r="G241" s="122">
        <v>8</v>
      </c>
      <c r="H241" s="122">
        <v>8.5</v>
      </c>
      <c r="I241" s="124">
        <f t="shared" ref="I241" si="519">SUM(F241-E241)*D241</f>
        <v>1250</v>
      </c>
      <c r="J241" s="125">
        <f>SUM(G241-F241)*D241</f>
        <v>1250</v>
      </c>
      <c r="K241" s="125">
        <f t="shared" ref="K241" si="520">SUM(H241-G241)*D241</f>
        <v>1250</v>
      </c>
      <c r="L241" s="124">
        <f t="shared" ref="L241" si="521">SUM(I241:K241)</f>
        <v>3750</v>
      </c>
    </row>
    <row r="242" spans="1:12">
      <c r="A242" s="120" t="s">
        <v>1527</v>
      </c>
      <c r="B242" s="121" t="s">
        <v>1496</v>
      </c>
      <c r="C242" s="122" t="s">
        <v>12</v>
      </c>
      <c r="D242" s="123">
        <v>900</v>
      </c>
      <c r="E242" s="123">
        <v>17</v>
      </c>
      <c r="F242" s="122">
        <v>18.5</v>
      </c>
      <c r="G242" s="122">
        <v>0</v>
      </c>
      <c r="H242" s="122">
        <v>8.5</v>
      </c>
      <c r="I242" s="124">
        <f t="shared" ref="I242" si="522">SUM(F242-E242)*D242</f>
        <v>1350</v>
      </c>
      <c r="J242" s="125">
        <v>0</v>
      </c>
      <c r="K242" s="125">
        <v>0</v>
      </c>
      <c r="L242" s="124">
        <f t="shared" ref="L242" si="523">SUM(I242:K242)</f>
        <v>1350</v>
      </c>
    </row>
    <row r="243" spans="1:12">
      <c r="A243" s="120" t="s">
        <v>1527</v>
      </c>
      <c r="B243" s="121" t="s">
        <v>1529</v>
      </c>
      <c r="C243" s="122" t="s">
        <v>12</v>
      </c>
      <c r="D243" s="123">
        <v>400</v>
      </c>
      <c r="E243" s="123">
        <v>45</v>
      </c>
      <c r="F243" s="122">
        <v>40</v>
      </c>
      <c r="G243" s="122">
        <v>0</v>
      </c>
      <c r="H243" s="122">
        <v>8.5</v>
      </c>
      <c r="I243" s="124">
        <f t="shared" ref="I243" si="524">SUM(F243-E243)*D243</f>
        <v>-2000</v>
      </c>
      <c r="J243" s="125">
        <v>0</v>
      </c>
      <c r="K243" s="125">
        <v>0</v>
      </c>
      <c r="L243" s="124">
        <f t="shared" ref="L243" si="525">SUM(I243:K243)</f>
        <v>-2000</v>
      </c>
    </row>
    <row r="244" spans="1:12">
      <c r="A244" s="120" t="s">
        <v>1525</v>
      </c>
      <c r="B244" s="121" t="s">
        <v>1526</v>
      </c>
      <c r="C244" s="122" t="s">
        <v>12</v>
      </c>
      <c r="D244" s="123">
        <v>250</v>
      </c>
      <c r="E244" s="123">
        <v>170</v>
      </c>
      <c r="F244" s="122">
        <v>163</v>
      </c>
      <c r="G244" s="122">
        <v>0</v>
      </c>
      <c r="H244" s="122">
        <v>0</v>
      </c>
      <c r="I244" s="124">
        <f t="shared" ref="I244" si="526">SUM(F244-E244)*D244</f>
        <v>-1750</v>
      </c>
      <c r="J244" s="125">
        <v>0</v>
      </c>
      <c r="K244" s="125">
        <v>0</v>
      </c>
      <c r="L244" s="124">
        <f t="shared" ref="L244" si="527">SUM(I244:K244)</f>
        <v>-1750</v>
      </c>
    </row>
    <row r="245" spans="1:12">
      <c r="A245" s="120" t="s">
        <v>1522</v>
      </c>
      <c r="B245" s="121" t="s">
        <v>1524</v>
      </c>
      <c r="C245" s="122" t="s">
        <v>12</v>
      </c>
      <c r="D245" s="123">
        <v>1000</v>
      </c>
      <c r="E245" s="123">
        <v>47</v>
      </c>
      <c r="F245" s="122">
        <v>47</v>
      </c>
      <c r="G245" s="122">
        <v>0</v>
      </c>
      <c r="H245" s="122">
        <v>0</v>
      </c>
      <c r="I245" s="124">
        <f t="shared" ref="I245" si="528">SUM(F245-E245)*D245</f>
        <v>0</v>
      </c>
      <c r="J245" s="125">
        <v>0</v>
      </c>
      <c r="K245" s="125">
        <v>0</v>
      </c>
      <c r="L245" s="124">
        <f t="shared" ref="L245" si="529">SUM(I245:K245)</f>
        <v>0</v>
      </c>
    </row>
    <row r="246" spans="1:12">
      <c r="A246" s="120" t="s">
        <v>1522</v>
      </c>
      <c r="B246" s="121" t="s">
        <v>1523</v>
      </c>
      <c r="C246" s="122" t="s">
        <v>12</v>
      </c>
      <c r="D246" s="123">
        <v>1000</v>
      </c>
      <c r="E246" s="123">
        <v>14</v>
      </c>
      <c r="F246" s="122">
        <v>15</v>
      </c>
      <c r="G246" s="122">
        <v>16</v>
      </c>
      <c r="H246" s="122">
        <v>0</v>
      </c>
      <c r="I246" s="124">
        <f t="shared" ref="I246" si="530">SUM(F246-E246)*D246</f>
        <v>1000</v>
      </c>
      <c r="J246" s="125">
        <f>SUM(G246-F246)*D246</f>
        <v>1000</v>
      </c>
      <c r="K246" s="125">
        <v>0</v>
      </c>
      <c r="L246" s="124">
        <f t="shared" ref="L246" si="531">SUM(I246:K246)</f>
        <v>2000</v>
      </c>
    </row>
    <row r="247" spans="1:12">
      <c r="A247" s="120" t="s">
        <v>1520</v>
      </c>
      <c r="B247" s="121" t="s">
        <v>1223</v>
      </c>
      <c r="C247" s="122" t="s">
        <v>12</v>
      </c>
      <c r="D247" s="123">
        <v>1200</v>
      </c>
      <c r="E247" s="123">
        <v>27</v>
      </c>
      <c r="F247" s="122">
        <v>28.5</v>
      </c>
      <c r="G247" s="122">
        <v>29.5</v>
      </c>
      <c r="H247" s="122">
        <v>30.5</v>
      </c>
      <c r="I247" s="124">
        <f t="shared" ref="I247" si="532">SUM(F247-E247)*D247</f>
        <v>1800</v>
      </c>
      <c r="J247" s="125">
        <f>SUM(G247-F247)*D247</f>
        <v>1200</v>
      </c>
      <c r="K247" s="125">
        <f t="shared" ref="K247" si="533">SUM(H247-G247)*D247</f>
        <v>1200</v>
      </c>
      <c r="L247" s="124">
        <f t="shared" ref="L247" si="534">SUM(I247:K247)</f>
        <v>4200</v>
      </c>
    </row>
    <row r="248" spans="1:12">
      <c r="A248" s="120" t="s">
        <v>1520</v>
      </c>
      <c r="B248" s="121" t="s">
        <v>1521</v>
      </c>
      <c r="C248" s="122" t="s">
        <v>12</v>
      </c>
      <c r="D248" s="123">
        <v>1200</v>
      </c>
      <c r="E248" s="123">
        <v>22</v>
      </c>
      <c r="F248" s="122">
        <v>20.5</v>
      </c>
      <c r="G248" s="122">
        <v>0</v>
      </c>
      <c r="H248" s="122">
        <v>0</v>
      </c>
      <c r="I248" s="124">
        <f t="shared" ref="I248" si="535">SUM(F248-E248)*D248</f>
        <v>-1800</v>
      </c>
      <c r="J248" s="125">
        <v>0</v>
      </c>
      <c r="K248" s="125">
        <v>0</v>
      </c>
      <c r="L248" s="124">
        <f t="shared" ref="L248" si="536">SUM(I248:K248)</f>
        <v>-1800</v>
      </c>
    </row>
    <row r="249" spans="1:12">
      <c r="A249" s="120" t="s">
        <v>1516</v>
      </c>
      <c r="B249" s="121" t="s">
        <v>1517</v>
      </c>
      <c r="C249" s="122" t="s">
        <v>12</v>
      </c>
      <c r="D249" s="123">
        <v>3500</v>
      </c>
      <c r="E249" s="123">
        <v>6</v>
      </c>
      <c r="F249" s="122">
        <v>6.4</v>
      </c>
      <c r="G249" s="122">
        <v>0</v>
      </c>
      <c r="H249" s="122">
        <v>0</v>
      </c>
      <c r="I249" s="124">
        <f t="shared" ref="I249" si="537">SUM(F249-E249)*D249</f>
        <v>1400.0000000000011</v>
      </c>
      <c r="J249" s="125">
        <v>0</v>
      </c>
      <c r="K249" s="125">
        <v>0</v>
      </c>
      <c r="L249" s="124">
        <f t="shared" ref="L249" si="538">SUM(I249:K249)</f>
        <v>1400.0000000000011</v>
      </c>
    </row>
    <row r="250" spans="1:12">
      <c r="A250" s="120" t="s">
        <v>1516</v>
      </c>
      <c r="B250" s="121" t="s">
        <v>1519</v>
      </c>
      <c r="C250" s="122" t="s">
        <v>12</v>
      </c>
      <c r="D250" s="123">
        <v>600</v>
      </c>
      <c r="E250" s="123">
        <v>42</v>
      </c>
      <c r="F250" s="122">
        <v>39</v>
      </c>
      <c r="G250" s="122">
        <v>0</v>
      </c>
      <c r="H250" s="122">
        <v>0</v>
      </c>
      <c r="I250" s="124">
        <f t="shared" ref="I250" si="539">SUM(F250-E250)*D250</f>
        <v>-1800</v>
      </c>
      <c r="J250" s="125">
        <v>0</v>
      </c>
      <c r="K250" s="125">
        <v>0</v>
      </c>
      <c r="L250" s="124">
        <f t="shared" ref="L250" si="540">SUM(I250:K250)</f>
        <v>-1800</v>
      </c>
    </row>
    <row r="251" spans="1:12">
      <c r="A251" s="120" t="s">
        <v>1516</v>
      </c>
      <c r="B251" s="121" t="s">
        <v>1518</v>
      </c>
      <c r="C251" s="122" t="s">
        <v>12</v>
      </c>
      <c r="D251" s="123">
        <v>1800</v>
      </c>
      <c r="E251" s="123">
        <v>12.5</v>
      </c>
      <c r="F251" s="122">
        <v>11.5</v>
      </c>
      <c r="G251" s="122">
        <v>0</v>
      </c>
      <c r="H251" s="122">
        <v>0</v>
      </c>
      <c r="I251" s="124">
        <f t="shared" ref="I251" si="541">SUM(F251-E251)*D251</f>
        <v>-1800</v>
      </c>
      <c r="J251" s="125">
        <v>0</v>
      </c>
      <c r="K251" s="125">
        <v>0</v>
      </c>
      <c r="L251" s="124">
        <f t="shared" ref="L251" si="542">SUM(I251:K251)</f>
        <v>-1800</v>
      </c>
    </row>
    <row r="252" spans="1:12">
      <c r="A252" s="120" t="s">
        <v>1515</v>
      </c>
      <c r="B252" s="121" t="s">
        <v>1512</v>
      </c>
      <c r="C252" s="122" t="s">
        <v>12</v>
      </c>
      <c r="D252" s="123">
        <v>1000</v>
      </c>
      <c r="E252" s="123">
        <v>23.5</v>
      </c>
      <c r="F252" s="122">
        <v>25</v>
      </c>
      <c r="G252" s="122">
        <v>27</v>
      </c>
      <c r="H252" s="122">
        <v>0</v>
      </c>
      <c r="I252" s="124">
        <f t="shared" ref="I252" si="543">SUM(F252-E252)*D252</f>
        <v>1500</v>
      </c>
      <c r="J252" s="125">
        <f>SUM(G252-F252)*D252</f>
        <v>2000</v>
      </c>
      <c r="K252" s="125">
        <v>0</v>
      </c>
      <c r="L252" s="124">
        <f t="shared" ref="L252" si="544">SUM(I252:K252)</f>
        <v>3500</v>
      </c>
    </row>
    <row r="253" spans="1:12">
      <c r="A253" s="120" t="s">
        <v>1511</v>
      </c>
      <c r="B253" s="121" t="s">
        <v>1514</v>
      </c>
      <c r="C253" s="122" t="s">
        <v>12</v>
      </c>
      <c r="D253" s="123">
        <v>300</v>
      </c>
      <c r="E253" s="123">
        <v>100</v>
      </c>
      <c r="F253" s="122">
        <v>105</v>
      </c>
      <c r="G253" s="122">
        <v>110</v>
      </c>
      <c r="H253" s="122">
        <v>115</v>
      </c>
      <c r="I253" s="124">
        <f t="shared" ref="I253" si="545">SUM(F253-E253)*D253</f>
        <v>1500</v>
      </c>
      <c r="J253" s="125">
        <f>SUM(G253-F253)*D253</f>
        <v>1500</v>
      </c>
      <c r="K253" s="125">
        <f t="shared" ref="K253" si="546">SUM(H253-G253)*D253</f>
        <v>1500</v>
      </c>
      <c r="L253" s="124">
        <f t="shared" ref="L253" si="547">SUM(I253:K253)</f>
        <v>4500</v>
      </c>
    </row>
    <row r="254" spans="1:12">
      <c r="A254" s="120" t="s">
        <v>1511</v>
      </c>
      <c r="B254" s="121" t="s">
        <v>1513</v>
      </c>
      <c r="C254" s="122" t="s">
        <v>12</v>
      </c>
      <c r="D254" s="123">
        <v>800</v>
      </c>
      <c r="E254" s="123">
        <v>44.5</v>
      </c>
      <c r="F254" s="122">
        <v>46.5</v>
      </c>
      <c r="G254" s="122">
        <v>48.5</v>
      </c>
      <c r="H254" s="122">
        <v>0</v>
      </c>
      <c r="I254" s="124">
        <f t="shared" ref="I254" si="548">SUM(F254-E254)*D254</f>
        <v>1600</v>
      </c>
      <c r="J254" s="125">
        <f>SUM(G254-F254)*D254</f>
        <v>1600</v>
      </c>
      <c r="K254" s="125">
        <v>0</v>
      </c>
      <c r="L254" s="124">
        <f t="shared" ref="L254" si="549">SUM(I254:K254)</f>
        <v>3200</v>
      </c>
    </row>
    <row r="255" spans="1:12">
      <c r="A255" s="120" t="s">
        <v>1511</v>
      </c>
      <c r="B255" s="121" t="s">
        <v>1512</v>
      </c>
      <c r="C255" s="122" t="s">
        <v>12</v>
      </c>
      <c r="D255" s="123">
        <v>1000</v>
      </c>
      <c r="E255" s="123">
        <v>30</v>
      </c>
      <c r="F255" s="122">
        <v>31</v>
      </c>
      <c r="G255" s="122">
        <v>32</v>
      </c>
      <c r="H255" s="122">
        <v>58</v>
      </c>
      <c r="I255" s="124">
        <f t="shared" ref="I255" si="550">SUM(F255-E255)*D255</f>
        <v>1000</v>
      </c>
      <c r="J255" s="125">
        <f>SUM(G255-F255)*D255</f>
        <v>1000</v>
      </c>
      <c r="K255" s="125">
        <v>0</v>
      </c>
      <c r="L255" s="124">
        <f t="shared" ref="L255" si="551">SUM(I255:K255)</f>
        <v>2000</v>
      </c>
    </row>
    <row r="256" spans="1:12">
      <c r="A256" s="120" t="s">
        <v>1509</v>
      </c>
      <c r="B256" s="121" t="s">
        <v>1508</v>
      </c>
      <c r="C256" s="122" t="s">
        <v>12</v>
      </c>
      <c r="D256" s="123">
        <v>550</v>
      </c>
      <c r="E256" s="123">
        <v>48</v>
      </c>
      <c r="F256" s="122">
        <v>51</v>
      </c>
      <c r="G256" s="122">
        <v>55</v>
      </c>
      <c r="H256" s="122">
        <v>58</v>
      </c>
      <c r="I256" s="124">
        <f t="shared" ref="I256" si="552">SUM(F256-E256)*D256</f>
        <v>1650</v>
      </c>
      <c r="J256" s="125">
        <f>SUM(G256-F256)*D256</f>
        <v>2200</v>
      </c>
      <c r="K256" s="125">
        <f t="shared" ref="K256" si="553">SUM(H256-G256)*D256</f>
        <v>1650</v>
      </c>
      <c r="L256" s="124">
        <f t="shared" ref="L256" si="554">SUM(I256:K256)</f>
        <v>5500</v>
      </c>
    </row>
    <row r="257" spans="1:12">
      <c r="A257" s="120" t="s">
        <v>1509</v>
      </c>
      <c r="B257" s="121" t="s">
        <v>1510</v>
      </c>
      <c r="C257" s="122" t="s">
        <v>12</v>
      </c>
      <c r="D257" s="123">
        <v>1000</v>
      </c>
      <c r="E257" s="123">
        <v>35</v>
      </c>
      <c r="F257" s="122">
        <v>36.5</v>
      </c>
      <c r="G257" s="122">
        <v>0</v>
      </c>
      <c r="H257" s="122">
        <v>0</v>
      </c>
      <c r="I257" s="124">
        <f t="shared" ref="I257" si="555">SUM(F257-E257)*D257</f>
        <v>1500</v>
      </c>
      <c r="J257" s="125">
        <v>0</v>
      </c>
      <c r="K257" s="125">
        <v>0</v>
      </c>
      <c r="L257" s="124">
        <f t="shared" ref="L257" si="556">SUM(I257:K257)</f>
        <v>1500</v>
      </c>
    </row>
    <row r="258" spans="1:12">
      <c r="A258" s="120" t="s">
        <v>1507</v>
      </c>
      <c r="B258" s="121" t="s">
        <v>1508</v>
      </c>
      <c r="C258" s="122" t="s">
        <v>12</v>
      </c>
      <c r="D258" s="123">
        <v>500</v>
      </c>
      <c r="E258" s="123">
        <v>50</v>
      </c>
      <c r="F258" s="122">
        <v>53</v>
      </c>
      <c r="G258" s="122">
        <v>56</v>
      </c>
      <c r="H258" s="122">
        <v>0</v>
      </c>
      <c r="I258" s="124">
        <f t="shared" ref="I258" si="557">SUM(F258-E258)*D258</f>
        <v>1500</v>
      </c>
      <c r="J258" s="125">
        <f t="shared" ref="J258" si="558">SUM(G258-F258)*D258</f>
        <v>1500</v>
      </c>
      <c r="K258" s="125">
        <v>0</v>
      </c>
      <c r="L258" s="124">
        <f t="shared" ref="L258" si="559">SUM(I258:K258)</f>
        <v>3000</v>
      </c>
    </row>
    <row r="259" spans="1:12">
      <c r="A259" s="120" t="s">
        <v>1507</v>
      </c>
      <c r="B259" s="121" t="s">
        <v>1468</v>
      </c>
      <c r="C259" s="122" t="s">
        <v>12</v>
      </c>
      <c r="D259" s="123">
        <v>600</v>
      </c>
      <c r="E259" s="123">
        <v>54</v>
      </c>
      <c r="F259" s="122">
        <v>56</v>
      </c>
      <c r="G259" s="122">
        <v>0</v>
      </c>
      <c r="H259" s="122">
        <v>0</v>
      </c>
      <c r="I259" s="124">
        <f t="shared" ref="I259" si="560">SUM(F259-E259)*D259</f>
        <v>1200</v>
      </c>
      <c r="J259" s="125">
        <v>0</v>
      </c>
      <c r="K259" s="125">
        <v>0</v>
      </c>
      <c r="L259" s="124">
        <f t="shared" ref="L259" si="561">SUM(I259:K259)</f>
        <v>1200</v>
      </c>
    </row>
    <row r="260" spans="1:12">
      <c r="A260" s="120" t="s">
        <v>1505</v>
      </c>
      <c r="B260" s="121" t="s">
        <v>1506</v>
      </c>
      <c r="C260" s="122" t="s">
        <v>12</v>
      </c>
      <c r="D260" s="123">
        <v>500</v>
      </c>
      <c r="E260" s="123">
        <v>34</v>
      </c>
      <c r="F260" s="122">
        <v>37</v>
      </c>
      <c r="G260" s="122">
        <v>40</v>
      </c>
      <c r="H260" s="122">
        <v>43</v>
      </c>
      <c r="I260" s="124">
        <f t="shared" ref="I260" si="562">SUM(F260-E260)*D260</f>
        <v>1500</v>
      </c>
      <c r="J260" s="125">
        <f t="shared" ref="J260:J262" si="563">SUM(G260-F260)*D260</f>
        <v>1500</v>
      </c>
      <c r="K260" s="125">
        <f t="shared" ref="K260" si="564">SUM(H260-G260)*D260</f>
        <v>1500</v>
      </c>
      <c r="L260" s="124">
        <f t="shared" ref="L260" si="565">SUM(I260:K260)</f>
        <v>4500</v>
      </c>
    </row>
    <row r="261" spans="1:12">
      <c r="A261" s="120" t="s">
        <v>1505</v>
      </c>
      <c r="B261" s="121" t="s">
        <v>1496</v>
      </c>
      <c r="C261" s="122" t="s">
        <v>12</v>
      </c>
      <c r="D261" s="123">
        <v>900</v>
      </c>
      <c r="E261" s="123">
        <v>28</v>
      </c>
      <c r="F261" s="122">
        <v>26.75</v>
      </c>
      <c r="G261" s="122">
        <v>0</v>
      </c>
      <c r="H261" s="122">
        <v>0</v>
      </c>
      <c r="I261" s="124">
        <f t="shared" ref="I261" si="566">SUM(F261-E261)*D261</f>
        <v>-1125</v>
      </c>
      <c r="J261" s="125">
        <v>0</v>
      </c>
      <c r="K261" s="125">
        <f t="shared" ref="K261" si="567">SUM(H261-G261)*D261</f>
        <v>0</v>
      </c>
      <c r="L261" s="124">
        <f t="shared" ref="L261" si="568">SUM(I261:K261)</f>
        <v>-1125</v>
      </c>
    </row>
    <row r="262" spans="1:12">
      <c r="A262" s="120" t="s">
        <v>1502</v>
      </c>
      <c r="B262" s="121" t="s">
        <v>1504</v>
      </c>
      <c r="C262" s="122" t="s">
        <v>12</v>
      </c>
      <c r="D262" s="123">
        <v>300</v>
      </c>
      <c r="E262" s="123">
        <v>114</v>
      </c>
      <c r="F262" s="122">
        <v>118</v>
      </c>
      <c r="G262" s="122">
        <v>122</v>
      </c>
      <c r="H262" s="122">
        <v>126</v>
      </c>
      <c r="I262" s="124">
        <f t="shared" ref="I262" si="569">SUM(F262-E262)*D262</f>
        <v>1200</v>
      </c>
      <c r="J262" s="125">
        <f t="shared" si="563"/>
        <v>1200</v>
      </c>
      <c r="K262" s="125">
        <f t="shared" ref="K262" si="570">SUM(H262-G262)*D262</f>
        <v>1200</v>
      </c>
      <c r="L262" s="124">
        <f t="shared" ref="L262" si="571">SUM(I262:K262)</f>
        <v>3600</v>
      </c>
    </row>
    <row r="263" spans="1:12">
      <c r="A263" s="120" t="s">
        <v>1502</v>
      </c>
      <c r="B263" s="121" t="s">
        <v>1503</v>
      </c>
      <c r="C263" s="122" t="s">
        <v>12</v>
      </c>
      <c r="D263" s="123">
        <v>3500</v>
      </c>
      <c r="E263" s="123">
        <v>30</v>
      </c>
      <c r="F263" s="122">
        <v>31</v>
      </c>
      <c r="G263" s="122">
        <v>32</v>
      </c>
      <c r="H263" s="122">
        <v>33</v>
      </c>
      <c r="I263" s="124">
        <f t="shared" ref="I263" si="572">SUM(F263-E263)*D263</f>
        <v>3500</v>
      </c>
      <c r="J263" s="125">
        <f t="shared" ref="J263" si="573">SUM(G263-F263)*D263</f>
        <v>3500</v>
      </c>
      <c r="K263" s="125">
        <f t="shared" ref="K263:K272" si="574">SUM(H263-G263)*D263</f>
        <v>3500</v>
      </c>
      <c r="L263" s="124">
        <f t="shared" ref="L263" si="575">SUM(I263:K263)</f>
        <v>10500</v>
      </c>
    </row>
    <row r="264" spans="1:12">
      <c r="A264" s="120" t="s">
        <v>1497</v>
      </c>
      <c r="B264" s="121" t="s">
        <v>1498</v>
      </c>
      <c r="C264" s="122" t="s">
        <v>12</v>
      </c>
      <c r="D264" s="123">
        <v>600</v>
      </c>
      <c r="E264" s="123">
        <v>53</v>
      </c>
      <c r="F264" s="122">
        <v>56</v>
      </c>
      <c r="G264" s="122">
        <v>60</v>
      </c>
      <c r="H264" s="122">
        <v>0</v>
      </c>
      <c r="I264" s="124">
        <f t="shared" ref="I264" si="576">SUM(F264-E264)*D264</f>
        <v>1800</v>
      </c>
      <c r="J264" s="125">
        <f t="shared" ref="J264" si="577">SUM(G264-F264)*D264</f>
        <v>2400</v>
      </c>
      <c r="K264" s="125">
        <v>0</v>
      </c>
      <c r="L264" s="124">
        <f t="shared" ref="L264" si="578">SUM(I264:K264)</f>
        <v>4200</v>
      </c>
    </row>
    <row r="265" spans="1:12">
      <c r="A265" s="120" t="s">
        <v>1497</v>
      </c>
      <c r="B265" s="121" t="s">
        <v>1499</v>
      </c>
      <c r="C265" s="122" t="s">
        <v>12</v>
      </c>
      <c r="D265" s="123">
        <v>800</v>
      </c>
      <c r="E265" s="123">
        <v>46</v>
      </c>
      <c r="F265" s="122">
        <v>48</v>
      </c>
      <c r="G265" s="122">
        <v>50</v>
      </c>
      <c r="H265" s="122">
        <v>52</v>
      </c>
      <c r="I265" s="124">
        <f t="shared" ref="I265" si="579">SUM(F265-E265)*D265</f>
        <v>1600</v>
      </c>
      <c r="J265" s="125">
        <f t="shared" ref="J265" si="580">SUM(G265-F265)*D265</f>
        <v>1600</v>
      </c>
      <c r="K265" s="125">
        <f t="shared" si="574"/>
        <v>1600</v>
      </c>
      <c r="L265" s="124">
        <f t="shared" ref="L265" si="581">SUM(I265:K265)</f>
        <v>4800</v>
      </c>
    </row>
    <row r="266" spans="1:12">
      <c r="A266" s="127"/>
      <c r="B266" s="127"/>
      <c r="C266" s="127"/>
      <c r="D266" s="127"/>
      <c r="E266" s="127"/>
      <c r="F266" s="127"/>
      <c r="G266" s="127"/>
      <c r="H266" s="127"/>
      <c r="I266" s="128"/>
      <c r="J266" s="127"/>
      <c r="K266" s="127" t="s">
        <v>1347</v>
      </c>
      <c r="L266" s="128">
        <f>SUM(L222:L265)</f>
        <v>99015</v>
      </c>
    </row>
    <row r="267" spans="1:12">
      <c r="A267" s="152" t="s">
        <v>1500</v>
      </c>
      <c r="B267" s="129"/>
      <c r="C267" s="130"/>
      <c r="D267" s="131"/>
      <c r="E267" s="131"/>
      <c r="F267" s="130"/>
      <c r="G267" s="122"/>
      <c r="H267" s="122"/>
      <c r="I267" s="124"/>
      <c r="J267" s="125"/>
      <c r="K267" s="125"/>
      <c r="L267" s="124"/>
    </row>
    <row r="268" spans="1:12">
      <c r="A268" s="152" t="s">
        <v>1171</v>
      </c>
      <c r="B268" s="153" t="s">
        <v>1172</v>
      </c>
      <c r="C268" s="136" t="s">
        <v>1173</v>
      </c>
      <c r="D268" s="154" t="s">
        <v>1174</v>
      </c>
      <c r="E268" s="154" t="s">
        <v>1175</v>
      </c>
      <c r="F268" s="136" t="s">
        <v>1142</v>
      </c>
      <c r="G268" s="122"/>
      <c r="H268" s="122"/>
      <c r="I268" s="124"/>
      <c r="J268" s="125"/>
      <c r="K268" s="125"/>
      <c r="L268" s="124"/>
    </row>
    <row r="269" spans="1:12">
      <c r="A269" s="132" t="s">
        <v>1501</v>
      </c>
      <c r="B269" s="133">
        <v>2</v>
      </c>
      <c r="C269" s="130">
        <f>SUM(A269-B269)</f>
        <v>39</v>
      </c>
      <c r="D269" s="131">
        <v>10</v>
      </c>
      <c r="E269" s="130">
        <f>SUM(C269-D269)</f>
        <v>29</v>
      </c>
      <c r="F269" s="130">
        <f>E269*100/C269</f>
        <v>74.358974358974365</v>
      </c>
      <c r="G269" s="122"/>
      <c r="H269" s="122"/>
      <c r="I269" s="124"/>
      <c r="J269" s="125"/>
      <c r="K269" s="125"/>
      <c r="L269" s="124"/>
    </row>
    <row r="270" spans="1:12" ht="15.75">
      <c r="A270" s="115"/>
      <c r="B270" s="115"/>
      <c r="C270" s="115"/>
      <c r="D270" s="115"/>
      <c r="E270" s="119">
        <v>43709</v>
      </c>
      <c r="F270" s="115"/>
      <c r="G270" s="115"/>
      <c r="H270" s="115"/>
      <c r="I270" s="115"/>
      <c r="J270" s="115"/>
      <c r="K270" s="115"/>
      <c r="L270" s="115"/>
    </row>
    <row r="271" spans="1:12">
      <c r="A271" s="120"/>
      <c r="B271" s="121"/>
      <c r="C271" s="122"/>
      <c r="D271" s="123"/>
      <c r="E271" s="123"/>
      <c r="F271" s="122"/>
      <c r="G271" s="122"/>
      <c r="H271" s="122"/>
      <c r="I271" s="124"/>
      <c r="J271" s="125"/>
      <c r="K271" s="125"/>
      <c r="L271" s="124"/>
    </row>
    <row r="272" spans="1:12">
      <c r="A272" s="120" t="s">
        <v>1494</v>
      </c>
      <c r="B272" s="121" t="s">
        <v>1496</v>
      </c>
      <c r="C272" s="122" t="s">
        <v>12</v>
      </c>
      <c r="D272" s="123">
        <v>900</v>
      </c>
      <c r="E272" s="123">
        <v>23</v>
      </c>
      <c r="F272" s="122">
        <v>24.5</v>
      </c>
      <c r="G272" s="122">
        <v>26</v>
      </c>
      <c r="H272" s="122">
        <v>28</v>
      </c>
      <c r="I272" s="124">
        <f t="shared" ref="I272" si="582">SUM(F272-E272)*D272</f>
        <v>1350</v>
      </c>
      <c r="J272" s="125">
        <f t="shared" ref="J272" si="583">SUM(G272-F272)*D272</f>
        <v>1350</v>
      </c>
      <c r="K272" s="125">
        <f t="shared" si="574"/>
        <v>1800</v>
      </c>
      <c r="L272" s="124">
        <f t="shared" ref="L272" si="584">SUM(I272:K272)</f>
        <v>4500</v>
      </c>
    </row>
    <row r="273" spans="1:12">
      <c r="A273" s="120" t="s">
        <v>1494</v>
      </c>
      <c r="B273" s="121" t="s">
        <v>1495</v>
      </c>
      <c r="C273" s="122" t="s">
        <v>12</v>
      </c>
      <c r="D273" s="123">
        <v>6000</v>
      </c>
      <c r="E273" s="123">
        <v>6.6</v>
      </c>
      <c r="F273" s="122">
        <v>6.95</v>
      </c>
      <c r="G273" s="122">
        <v>0</v>
      </c>
      <c r="H273" s="122">
        <v>0</v>
      </c>
      <c r="I273" s="124">
        <f t="shared" ref="I273" si="585">SUM(F273-E273)*D273</f>
        <v>2100.0000000000032</v>
      </c>
      <c r="J273" s="125">
        <v>0</v>
      </c>
      <c r="K273" s="125">
        <v>0</v>
      </c>
      <c r="L273" s="124">
        <f t="shared" ref="L273" si="586">SUM(I273:K273)</f>
        <v>2100.0000000000032</v>
      </c>
    </row>
    <row r="274" spans="1:12">
      <c r="A274" s="120" t="s">
        <v>1492</v>
      </c>
      <c r="B274" s="121" t="s">
        <v>1331</v>
      </c>
      <c r="C274" s="122" t="s">
        <v>12</v>
      </c>
      <c r="D274" s="123">
        <v>500</v>
      </c>
      <c r="E274" s="123">
        <v>59</v>
      </c>
      <c r="F274" s="122">
        <v>61</v>
      </c>
      <c r="G274" s="122">
        <v>0</v>
      </c>
      <c r="H274" s="122">
        <v>0</v>
      </c>
      <c r="I274" s="124">
        <f t="shared" ref="I274" si="587">SUM(F274-E274)*D274</f>
        <v>1000</v>
      </c>
      <c r="J274" s="125">
        <v>0</v>
      </c>
      <c r="K274" s="125">
        <v>0</v>
      </c>
      <c r="L274" s="124">
        <f t="shared" ref="L274" si="588">SUM(I274:K274)</f>
        <v>1000</v>
      </c>
    </row>
    <row r="275" spans="1:12">
      <c r="A275" s="120" t="s">
        <v>1492</v>
      </c>
      <c r="B275" s="121" t="s">
        <v>1493</v>
      </c>
      <c r="C275" s="122" t="s">
        <v>12</v>
      </c>
      <c r="D275" s="123">
        <v>600</v>
      </c>
      <c r="E275" s="123">
        <v>62</v>
      </c>
      <c r="F275" s="122">
        <v>65</v>
      </c>
      <c r="G275" s="122">
        <v>0</v>
      </c>
      <c r="H275" s="122">
        <v>0</v>
      </c>
      <c r="I275" s="124">
        <f t="shared" ref="I275" si="589">SUM(F275-E275)*D275</f>
        <v>1800</v>
      </c>
      <c r="J275" s="125">
        <v>0</v>
      </c>
      <c r="K275" s="125">
        <v>0</v>
      </c>
      <c r="L275" s="124">
        <f t="shared" ref="L275" si="590">SUM(I275:K275)</f>
        <v>1800</v>
      </c>
    </row>
    <row r="276" spans="1:12">
      <c r="A276" s="120" t="s">
        <v>1489</v>
      </c>
      <c r="B276" s="121" t="s">
        <v>1491</v>
      </c>
      <c r="C276" s="122" t="s">
        <v>12</v>
      </c>
      <c r="D276" s="123">
        <v>400</v>
      </c>
      <c r="E276" s="123">
        <v>44</v>
      </c>
      <c r="F276" s="122">
        <v>48</v>
      </c>
      <c r="G276" s="122">
        <v>52</v>
      </c>
      <c r="H276" s="122">
        <v>0</v>
      </c>
      <c r="I276" s="124">
        <f t="shared" ref="I276" si="591">SUM(F276-E276)*D276</f>
        <v>1600</v>
      </c>
      <c r="J276" s="125">
        <f t="shared" ref="J276" si="592">SUM(G276-F276)*D276</f>
        <v>1600</v>
      </c>
      <c r="K276" s="125">
        <v>0</v>
      </c>
      <c r="L276" s="124">
        <f t="shared" ref="L276" si="593">SUM(I276:K276)</f>
        <v>3200</v>
      </c>
    </row>
    <row r="277" spans="1:12">
      <c r="A277" s="120" t="s">
        <v>1489</v>
      </c>
      <c r="B277" s="121" t="s">
        <v>1490</v>
      </c>
      <c r="C277" s="122" t="s">
        <v>12</v>
      </c>
      <c r="D277" s="123">
        <v>400</v>
      </c>
      <c r="E277" s="123">
        <v>73</v>
      </c>
      <c r="F277" s="122">
        <v>78</v>
      </c>
      <c r="G277" s="122">
        <v>85</v>
      </c>
      <c r="H277" s="122">
        <v>0</v>
      </c>
      <c r="I277" s="124">
        <f t="shared" ref="I277" si="594">SUM(F277-E277)*D277</f>
        <v>2000</v>
      </c>
      <c r="J277" s="125">
        <f t="shared" ref="J277" si="595">SUM(G277-F277)*D277</f>
        <v>2800</v>
      </c>
      <c r="K277" s="125">
        <v>0</v>
      </c>
      <c r="L277" s="124">
        <f t="shared" ref="L277" si="596">SUM(I277:K277)</f>
        <v>4800</v>
      </c>
    </row>
    <row r="278" spans="1:12">
      <c r="A278" s="120" t="s">
        <v>1487</v>
      </c>
      <c r="B278" s="121" t="s">
        <v>1488</v>
      </c>
      <c r="C278" s="122" t="s">
        <v>12</v>
      </c>
      <c r="D278" s="123">
        <v>125</v>
      </c>
      <c r="E278" s="123">
        <v>142</v>
      </c>
      <c r="F278" s="122">
        <v>152</v>
      </c>
      <c r="G278" s="122">
        <v>162</v>
      </c>
      <c r="H278" s="122">
        <v>0</v>
      </c>
      <c r="I278" s="124">
        <f t="shared" ref="I278" si="597">SUM(F278-E278)*D278</f>
        <v>1250</v>
      </c>
      <c r="J278" s="125">
        <v>0</v>
      </c>
      <c r="K278" s="125">
        <v>0</v>
      </c>
      <c r="L278" s="124">
        <f t="shared" ref="L278" si="598">SUM(I278:K278)</f>
        <v>1250</v>
      </c>
    </row>
    <row r="279" spans="1:12">
      <c r="A279" s="120" t="s">
        <v>1487</v>
      </c>
      <c r="B279" s="121" t="s">
        <v>1329</v>
      </c>
      <c r="C279" s="122" t="s">
        <v>12</v>
      </c>
      <c r="D279" s="123">
        <v>500</v>
      </c>
      <c r="E279" s="123">
        <v>26</v>
      </c>
      <c r="F279" s="122">
        <v>22</v>
      </c>
      <c r="G279" s="122">
        <v>0</v>
      </c>
      <c r="H279" s="122">
        <v>0</v>
      </c>
      <c r="I279" s="124">
        <f t="shared" ref="I279" si="599">SUM(F279-E279)*D279</f>
        <v>-2000</v>
      </c>
      <c r="J279" s="125">
        <v>0</v>
      </c>
      <c r="K279" s="125">
        <v>0</v>
      </c>
      <c r="L279" s="124">
        <f t="shared" ref="L279" si="600">SUM(I279:K279)</f>
        <v>-2000</v>
      </c>
    </row>
    <row r="280" spans="1:12">
      <c r="A280" s="120" t="s">
        <v>1485</v>
      </c>
      <c r="B280" s="121" t="s">
        <v>1486</v>
      </c>
      <c r="C280" s="122" t="s">
        <v>12</v>
      </c>
      <c r="D280" s="123">
        <v>1100</v>
      </c>
      <c r="E280" s="123">
        <v>7</v>
      </c>
      <c r="F280" s="122">
        <v>8</v>
      </c>
      <c r="G280" s="122">
        <v>9</v>
      </c>
      <c r="H280" s="122">
        <v>10</v>
      </c>
      <c r="I280" s="124">
        <f t="shared" ref="I280" si="601">SUM(F280-E280)*D280</f>
        <v>1100</v>
      </c>
      <c r="J280" s="125">
        <f t="shared" ref="J280" si="602">SUM(G280-F280)*D280</f>
        <v>1100</v>
      </c>
      <c r="K280" s="125">
        <f t="shared" ref="K280" si="603">SUM(H280-G280)*D280</f>
        <v>1100</v>
      </c>
      <c r="L280" s="124">
        <f t="shared" ref="L280" si="604">SUM(I280:K280)</f>
        <v>3300</v>
      </c>
    </row>
    <row r="281" spans="1:12">
      <c r="A281" s="120" t="s">
        <v>1481</v>
      </c>
      <c r="B281" s="121" t="s">
        <v>1484</v>
      </c>
      <c r="C281" s="122" t="s">
        <v>12</v>
      </c>
      <c r="D281" s="123">
        <v>250</v>
      </c>
      <c r="E281" s="123">
        <v>110</v>
      </c>
      <c r="F281" s="122">
        <v>116</v>
      </c>
      <c r="G281" s="122">
        <v>126</v>
      </c>
      <c r="H281" s="122">
        <v>139</v>
      </c>
      <c r="I281" s="124">
        <f t="shared" ref="I281" si="605">SUM(F281-E281)*D281</f>
        <v>1500</v>
      </c>
      <c r="J281" s="125">
        <f t="shared" ref="J281" si="606">SUM(G281-F281)*D281</f>
        <v>2500</v>
      </c>
      <c r="K281" s="125">
        <f t="shared" ref="K281" si="607">SUM(H281-G281)*D281</f>
        <v>3250</v>
      </c>
      <c r="L281" s="124">
        <f t="shared" ref="L281" si="608">SUM(I281:K281)</f>
        <v>7250</v>
      </c>
    </row>
    <row r="282" spans="1:12">
      <c r="A282" s="120" t="s">
        <v>1481</v>
      </c>
      <c r="B282" s="121" t="s">
        <v>1483</v>
      </c>
      <c r="C282" s="122" t="s">
        <v>12</v>
      </c>
      <c r="D282" s="123">
        <v>700</v>
      </c>
      <c r="E282" s="123">
        <v>30.5</v>
      </c>
      <c r="F282" s="122">
        <v>33</v>
      </c>
      <c r="G282" s="122">
        <v>36</v>
      </c>
      <c r="H282" s="122">
        <v>39</v>
      </c>
      <c r="I282" s="124">
        <f t="shared" ref="I282" si="609">SUM(F282-E282)*D282</f>
        <v>1750</v>
      </c>
      <c r="J282" s="125">
        <f t="shared" ref="J282" si="610">SUM(G282-F282)*D282</f>
        <v>2100</v>
      </c>
      <c r="K282" s="125">
        <f t="shared" ref="K282" si="611">SUM(H282-G282)*D282</f>
        <v>2100</v>
      </c>
      <c r="L282" s="124">
        <f t="shared" ref="L282" si="612">SUM(I282:K282)</f>
        <v>5950</v>
      </c>
    </row>
    <row r="283" spans="1:12">
      <c r="A283" s="120" t="s">
        <v>1481</v>
      </c>
      <c r="B283" s="121" t="s">
        <v>1482</v>
      </c>
      <c r="C283" s="122" t="s">
        <v>12</v>
      </c>
      <c r="D283" s="123">
        <v>900</v>
      </c>
      <c r="E283" s="123">
        <v>12</v>
      </c>
      <c r="F283" s="122">
        <v>13</v>
      </c>
      <c r="G283" s="122">
        <v>14</v>
      </c>
      <c r="H283" s="122">
        <v>15</v>
      </c>
      <c r="I283" s="124">
        <f t="shared" ref="I283" si="613">SUM(F283-E283)*D283</f>
        <v>900</v>
      </c>
      <c r="J283" s="125">
        <f t="shared" ref="J283" si="614">SUM(G283-F283)*D283</f>
        <v>900</v>
      </c>
      <c r="K283" s="125">
        <f t="shared" ref="K283:K285" si="615">SUM(H283-G283)*D283</f>
        <v>900</v>
      </c>
      <c r="L283" s="124">
        <f t="shared" ref="L283" si="616">SUM(I283:K283)</f>
        <v>2700</v>
      </c>
    </row>
    <row r="284" spans="1:12">
      <c r="A284" s="120" t="s">
        <v>1479</v>
      </c>
      <c r="B284" s="121" t="s">
        <v>1480</v>
      </c>
      <c r="C284" s="122" t="s">
        <v>12</v>
      </c>
      <c r="D284" s="123">
        <v>750</v>
      </c>
      <c r="E284" s="123">
        <v>13</v>
      </c>
      <c r="F284" s="122">
        <v>18</v>
      </c>
      <c r="G284" s="122">
        <v>25</v>
      </c>
      <c r="H284" s="122">
        <v>0</v>
      </c>
      <c r="I284" s="124">
        <f t="shared" ref="I284" si="617">SUM(F284-E284)*D284</f>
        <v>3750</v>
      </c>
      <c r="J284" s="125">
        <f t="shared" ref="J284" si="618">SUM(G284-F284)*D284</f>
        <v>5250</v>
      </c>
      <c r="K284" s="125">
        <v>0</v>
      </c>
      <c r="L284" s="124">
        <f t="shared" ref="L284" si="619">SUM(I284:K284)</f>
        <v>9000</v>
      </c>
    </row>
    <row r="285" spans="1:12">
      <c r="A285" s="120" t="s">
        <v>1476</v>
      </c>
      <c r="B285" s="121" t="s">
        <v>1477</v>
      </c>
      <c r="C285" s="122" t="s">
        <v>12</v>
      </c>
      <c r="D285" s="123">
        <v>1000</v>
      </c>
      <c r="E285" s="123">
        <v>10</v>
      </c>
      <c r="F285" s="122">
        <v>11</v>
      </c>
      <c r="G285" s="122">
        <v>12</v>
      </c>
      <c r="H285" s="122">
        <v>13</v>
      </c>
      <c r="I285" s="124">
        <f t="shared" ref="I285" si="620">SUM(F285-E285)*D285</f>
        <v>1000</v>
      </c>
      <c r="J285" s="125">
        <f t="shared" ref="J285" si="621">SUM(G285-F285)*D285</f>
        <v>1000</v>
      </c>
      <c r="K285" s="125">
        <f t="shared" si="615"/>
        <v>1000</v>
      </c>
      <c r="L285" s="124">
        <f t="shared" ref="L285" si="622">SUM(I285:K285)</f>
        <v>3000</v>
      </c>
    </row>
    <row r="286" spans="1:12">
      <c r="A286" s="120" t="s">
        <v>1476</v>
      </c>
      <c r="B286" s="121" t="s">
        <v>1478</v>
      </c>
      <c r="C286" s="122" t="s">
        <v>12</v>
      </c>
      <c r="D286" s="123">
        <v>800</v>
      </c>
      <c r="E286" s="123">
        <v>30</v>
      </c>
      <c r="F286" s="122">
        <v>32</v>
      </c>
      <c r="G286" s="122">
        <v>34</v>
      </c>
      <c r="H286" s="122">
        <v>36</v>
      </c>
      <c r="I286" s="124">
        <f t="shared" ref="I286" si="623">SUM(F286-E286)*D286</f>
        <v>1600</v>
      </c>
      <c r="J286" s="125">
        <f>SUM(G286-F286)*D286</f>
        <v>1600</v>
      </c>
      <c r="K286" s="125">
        <f t="shared" ref="K286" si="624">SUM(H286-G286)*D286</f>
        <v>1600</v>
      </c>
      <c r="L286" s="124">
        <f t="shared" ref="L286" si="625">SUM(I286:K286)</f>
        <v>4800</v>
      </c>
    </row>
    <row r="287" spans="1:12">
      <c r="A287" s="120" t="s">
        <v>1476</v>
      </c>
      <c r="B287" s="121" t="s">
        <v>1417</v>
      </c>
      <c r="C287" s="122" t="s">
        <v>12</v>
      </c>
      <c r="D287" s="123">
        <v>300</v>
      </c>
      <c r="E287" s="123">
        <v>24</v>
      </c>
      <c r="F287" s="122">
        <v>21.5</v>
      </c>
      <c r="G287" s="122">
        <v>0</v>
      </c>
      <c r="H287" s="122">
        <v>0</v>
      </c>
      <c r="I287" s="124">
        <f t="shared" ref="I287" si="626">SUM(F287-E287)*D287</f>
        <v>-750</v>
      </c>
      <c r="J287" s="125">
        <v>0</v>
      </c>
      <c r="K287" s="125">
        <f t="shared" ref="K287" si="627">SUM(H287-G287)*D287</f>
        <v>0</v>
      </c>
      <c r="L287" s="124">
        <f t="shared" ref="L287" si="628">SUM(I287:K287)</f>
        <v>-750</v>
      </c>
    </row>
    <row r="288" spans="1:12">
      <c r="A288" s="120" t="s">
        <v>1474</v>
      </c>
      <c r="B288" s="121" t="s">
        <v>1475</v>
      </c>
      <c r="C288" s="122" t="s">
        <v>12</v>
      </c>
      <c r="D288" s="123">
        <v>600</v>
      </c>
      <c r="E288" s="123">
        <v>18.5</v>
      </c>
      <c r="F288" s="122">
        <v>20.5</v>
      </c>
      <c r="G288" s="122">
        <v>0</v>
      </c>
      <c r="H288" s="122">
        <v>0</v>
      </c>
      <c r="I288" s="124">
        <f t="shared" ref="I288" si="629">SUM(F288-E288)*D288</f>
        <v>1200</v>
      </c>
      <c r="J288" s="125">
        <v>0</v>
      </c>
      <c r="K288" s="125">
        <f t="shared" ref="K288" si="630">SUM(H288-G288)*D288</f>
        <v>0</v>
      </c>
      <c r="L288" s="124">
        <f t="shared" ref="L288" si="631">SUM(I288:K288)</f>
        <v>1200</v>
      </c>
    </row>
    <row r="289" spans="1:12">
      <c r="A289" s="120" t="s">
        <v>1472</v>
      </c>
      <c r="B289" s="121" t="s">
        <v>1473</v>
      </c>
      <c r="C289" s="122" t="s">
        <v>12</v>
      </c>
      <c r="D289" s="123">
        <v>375</v>
      </c>
      <c r="E289" s="123">
        <v>20</v>
      </c>
      <c r="F289" s="122">
        <v>22.5</v>
      </c>
      <c r="G289" s="122">
        <v>24.5</v>
      </c>
      <c r="H289" s="122">
        <v>26</v>
      </c>
      <c r="I289" s="124">
        <f t="shared" ref="I289" si="632">SUM(F289-E289)*D289</f>
        <v>937.5</v>
      </c>
      <c r="J289" s="125">
        <f t="shared" ref="J289" si="633">SUM(G289-F289)*D289</f>
        <v>750</v>
      </c>
      <c r="K289" s="125">
        <f t="shared" ref="K289" si="634">SUM(H289-G289)*D289</f>
        <v>562.5</v>
      </c>
      <c r="L289" s="124">
        <f t="shared" ref="L289" si="635">SUM(I289:K289)</f>
        <v>2250</v>
      </c>
    </row>
    <row r="290" spans="1:12">
      <c r="A290" s="120" t="s">
        <v>1471</v>
      </c>
      <c r="B290" s="121" t="s">
        <v>1372</v>
      </c>
      <c r="C290" s="122" t="s">
        <v>12</v>
      </c>
      <c r="D290" s="123">
        <v>250</v>
      </c>
      <c r="E290" s="123">
        <v>41</v>
      </c>
      <c r="F290" s="122">
        <v>35</v>
      </c>
      <c r="G290" s="122">
        <v>0</v>
      </c>
      <c r="H290" s="122">
        <v>0</v>
      </c>
      <c r="I290" s="124">
        <f t="shared" ref="I290" si="636">SUM(F290-E290)*D290</f>
        <v>-1500</v>
      </c>
      <c r="J290" s="125">
        <v>0</v>
      </c>
      <c r="K290" s="125">
        <f t="shared" ref="K290" si="637">SUM(H290-G290)*D290</f>
        <v>0</v>
      </c>
      <c r="L290" s="124">
        <f t="shared" ref="L290" si="638">SUM(I290:K290)</f>
        <v>-1500</v>
      </c>
    </row>
    <row r="291" spans="1:12">
      <c r="A291" s="120" t="s">
        <v>1471</v>
      </c>
      <c r="B291" s="121" t="s">
        <v>1104</v>
      </c>
      <c r="C291" s="122" t="s">
        <v>12</v>
      </c>
      <c r="D291" s="123">
        <v>1200</v>
      </c>
      <c r="E291" s="123">
        <v>22.5</v>
      </c>
      <c r="F291" s="122">
        <v>24.5</v>
      </c>
      <c r="G291" s="122">
        <v>0</v>
      </c>
      <c r="H291" s="122">
        <v>0</v>
      </c>
      <c r="I291" s="124">
        <f t="shared" ref="I291" si="639">SUM(F291-E291)*D291</f>
        <v>2400</v>
      </c>
      <c r="J291" s="125">
        <v>0</v>
      </c>
      <c r="K291" s="125">
        <f t="shared" ref="K291" si="640">SUM(H291-G291)*D291</f>
        <v>0</v>
      </c>
      <c r="L291" s="124">
        <f t="shared" ref="L291" si="641">SUM(I291:K291)</f>
        <v>2400</v>
      </c>
    </row>
    <row r="292" spans="1:12">
      <c r="A292" s="120" t="s">
        <v>1469</v>
      </c>
      <c r="B292" s="121" t="s">
        <v>1470</v>
      </c>
      <c r="C292" s="122" t="s">
        <v>12</v>
      </c>
      <c r="D292" s="123">
        <v>1600</v>
      </c>
      <c r="E292" s="123">
        <v>10.5</v>
      </c>
      <c r="F292" s="122">
        <v>11.5</v>
      </c>
      <c r="G292" s="122">
        <v>12.5</v>
      </c>
      <c r="H292" s="122">
        <v>13.5</v>
      </c>
      <c r="I292" s="124">
        <f t="shared" ref="I292" si="642">SUM(F292-E292)*D292</f>
        <v>1600</v>
      </c>
      <c r="J292" s="125">
        <f t="shared" ref="J292" si="643">SUM(G292-F292)*D292</f>
        <v>1600</v>
      </c>
      <c r="K292" s="125">
        <f t="shared" ref="K292" si="644">SUM(H292-G292)*D292</f>
        <v>1600</v>
      </c>
      <c r="L292" s="124">
        <f t="shared" ref="L292" si="645">SUM(I292:K292)</f>
        <v>4800</v>
      </c>
    </row>
    <row r="293" spans="1:12">
      <c r="A293" s="120" t="s">
        <v>1467</v>
      </c>
      <c r="B293" s="121" t="s">
        <v>1468</v>
      </c>
      <c r="C293" s="122" t="s">
        <v>12</v>
      </c>
      <c r="D293" s="123">
        <v>600</v>
      </c>
      <c r="E293" s="123">
        <v>25</v>
      </c>
      <c r="F293" s="122">
        <v>27</v>
      </c>
      <c r="G293" s="122">
        <v>29</v>
      </c>
      <c r="H293" s="122">
        <v>31</v>
      </c>
      <c r="I293" s="124">
        <f t="shared" ref="I293" si="646">SUM(F293-E293)*D293</f>
        <v>1200</v>
      </c>
      <c r="J293" s="125">
        <v>0</v>
      </c>
      <c r="K293" s="125">
        <f t="shared" ref="K293" si="647">SUM(H293-G293)*D293</f>
        <v>1200</v>
      </c>
      <c r="L293" s="124">
        <f t="shared" ref="L293" si="648">SUM(I293:K293)</f>
        <v>2400</v>
      </c>
    </row>
    <row r="294" spans="1:12">
      <c r="A294" s="120" t="s">
        <v>1467</v>
      </c>
      <c r="B294" s="121" t="s">
        <v>1247</v>
      </c>
      <c r="C294" s="122" t="s">
        <v>12</v>
      </c>
      <c r="D294" s="123">
        <v>600</v>
      </c>
      <c r="E294" s="123">
        <v>47</v>
      </c>
      <c r="F294" s="122">
        <v>44</v>
      </c>
      <c r="G294" s="122">
        <v>0</v>
      </c>
      <c r="H294" s="122">
        <v>0</v>
      </c>
      <c r="I294" s="124">
        <f t="shared" ref="I294" si="649">SUM(F294-E294)*D294</f>
        <v>-1800</v>
      </c>
      <c r="J294" s="125">
        <v>0</v>
      </c>
      <c r="K294" s="125">
        <f t="shared" ref="K294" si="650">SUM(H294-G294)*D294</f>
        <v>0</v>
      </c>
      <c r="L294" s="124">
        <f t="shared" ref="L294" si="651">SUM(I294:K294)</f>
        <v>-1800</v>
      </c>
    </row>
    <row r="295" spans="1:12">
      <c r="A295" s="120" t="s">
        <v>1467</v>
      </c>
      <c r="B295" s="121" t="s">
        <v>1429</v>
      </c>
      <c r="C295" s="122" t="s">
        <v>12</v>
      </c>
      <c r="D295" s="123">
        <v>400</v>
      </c>
      <c r="E295" s="123">
        <v>44</v>
      </c>
      <c r="F295" s="122">
        <v>39</v>
      </c>
      <c r="G295" s="122">
        <v>0</v>
      </c>
      <c r="H295" s="122">
        <v>0</v>
      </c>
      <c r="I295" s="124">
        <f t="shared" ref="I295" si="652">SUM(F295-E295)*D295</f>
        <v>-2000</v>
      </c>
      <c r="J295" s="125">
        <v>0</v>
      </c>
      <c r="K295" s="125">
        <f t="shared" ref="K295" si="653">SUM(H295-G295)*D295</f>
        <v>0</v>
      </c>
      <c r="L295" s="124">
        <f t="shared" ref="L295" si="654">SUM(I295:K295)</f>
        <v>-2000</v>
      </c>
    </row>
    <row r="296" spans="1:12">
      <c r="A296" s="120" t="s">
        <v>1465</v>
      </c>
      <c r="B296" s="121" t="s">
        <v>1456</v>
      </c>
      <c r="C296" s="122" t="s">
        <v>12</v>
      </c>
      <c r="D296" s="123">
        <v>750</v>
      </c>
      <c r="E296" s="123">
        <v>30</v>
      </c>
      <c r="F296" s="122">
        <v>27.9</v>
      </c>
      <c r="G296" s="122">
        <v>0</v>
      </c>
      <c r="H296" s="122">
        <v>0</v>
      </c>
      <c r="I296" s="124">
        <f t="shared" ref="I296" si="655">SUM(F296-E296)*D296</f>
        <v>-1575.0000000000011</v>
      </c>
      <c r="J296" s="125">
        <v>0</v>
      </c>
      <c r="K296" s="125">
        <f t="shared" ref="K296" si="656">SUM(H296-G296)*D296</f>
        <v>0</v>
      </c>
      <c r="L296" s="124">
        <f t="shared" ref="L296" si="657">SUM(I296:K296)</f>
        <v>-1575.0000000000011</v>
      </c>
    </row>
    <row r="297" spans="1:12">
      <c r="A297" s="120" t="s">
        <v>1465</v>
      </c>
      <c r="B297" s="121" t="s">
        <v>1466</v>
      </c>
      <c r="C297" s="122" t="s">
        <v>12</v>
      </c>
      <c r="D297" s="123">
        <v>400</v>
      </c>
      <c r="E297" s="123">
        <v>55</v>
      </c>
      <c r="F297" s="122">
        <v>58</v>
      </c>
      <c r="G297" s="122">
        <v>0</v>
      </c>
      <c r="H297" s="122">
        <v>0</v>
      </c>
      <c r="I297" s="124">
        <f t="shared" ref="I297" si="658">SUM(F297-E297)*D297</f>
        <v>1200</v>
      </c>
      <c r="J297" s="125">
        <v>0</v>
      </c>
      <c r="K297" s="125">
        <f t="shared" ref="K297" si="659">SUM(H297-G297)*D297</f>
        <v>0</v>
      </c>
      <c r="L297" s="124">
        <f t="shared" ref="L297" si="660">SUM(I297:K297)</f>
        <v>1200</v>
      </c>
    </row>
    <row r="298" spans="1:12">
      <c r="A298" s="120" t="s">
        <v>1464</v>
      </c>
      <c r="B298" s="121" t="s">
        <v>1463</v>
      </c>
      <c r="C298" s="122" t="s">
        <v>12</v>
      </c>
      <c r="D298" s="123">
        <v>350</v>
      </c>
      <c r="E298" s="123">
        <v>35</v>
      </c>
      <c r="F298" s="122">
        <v>38</v>
      </c>
      <c r="G298" s="122">
        <v>41</v>
      </c>
      <c r="H298" s="122">
        <v>45</v>
      </c>
      <c r="I298" s="124">
        <f t="shared" ref="I298" si="661">SUM(F298-E298)*D298</f>
        <v>1050</v>
      </c>
      <c r="J298" s="125">
        <f t="shared" ref="J298" si="662">SUM(G298-F298)*D298</f>
        <v>1050</v>
      </c>
      <c r="K298" s="125">
        <f t="shared" ref="K298" si="663">SUM(H298-G298)*D298</f>
        <v>1400</v>
      </c>
      <c r="L298" s="124">
        <f t="shared" ref="L298" si="664">SUM(I298:K298)</f>
        <v>3500</v>
      </c>
    </row>
    <row r="299" spans="1:12">
      <c r="A299" s="120" t="s">
        <v>1464</v>
      </c>
      <c r="B299" s="121" t="s">
        <v>1462</v>
      </c>
      <c r="C299" s="122" t="s">
        <v>12</v>
      </c>
      <c r="D299" s="123">
        <v>250</v>
      </c>
      <c r="E299" s="123">
        <v>41</v>
      </c>
      <c r="F299" s="122">
        <v>36</v>
      </c>
      <c r="G299" s="122">
        <v>0</v>
      </c>
      <c r="H299" s="122">
        <v>0</v>
      </c>
      <c r="I299" s="124">
        <f t="shared" ref="I299" si="665">SUM(F299-E299)*D299</f>
        <v>-1250</v>
      </c>
      <c r="J299" s="125">
        <v>0</v>
      </c>
      <c r="K299" s="125">
        <v>0</v>
      </c>
      <c r="L299" s="124">
        <f t="shared" ref="L299" si="666">SUM(I299:K299)</f>
        <v>-1250</v>
      </c>
    </row>
    <row r="300" spans="1:12">
      <c r="A300" s="120" t="s">
        <v>1464</v>
      </c>
      <c r="B300" s="121" t="s">
        <v>1461</v>
      </c>
      <c r="C300" s="122" t="s">
        <v>12</v>
      </c>
      <c r="D300" s="123">
        <v>1000</v>
      </c>
      <c r="E300" s="123">
        <v>22.5</v>
      </c>
      <c r="F300" s="122">
        <v>21</v>
      </c>
      <c r="G300" s="122">
        <v>0</v>
      </c>
      <c r="H300" s="122">
        <v>0</v>
      </c>
      <c r="I300" s="124">
        <f t="shared" ref="I300" si="667">SUM(F300-E300)*D300</f>
        <v>-1500</v>
      </c>
      <c r="J300" s="125">
        <v>0</v>
      </c>
      <c r="K300" s="125">
        <v>0</v>
      </c>
      <c r="L300" s="124">
        <f t="shared" ref="L300" si="668">SUM(I300:K300)</f>
        <v>-1500</v>
      </c>
    </row>
    <row r="301" spans="1:12">
      <c r="A301" s="120" t="s">
        <v>1455</v>
      </c>
      <c r="B301" s="121" t="s">
        <v>1460</v>
      </c>
      <c r="C301" s="122" t="s">
        <v>12</v>
      </c>
      <c r="D301" s="123">
        <v>250</v>
      </c>
      <c r="E301" s="123">
        <v>114</v>
      </c>
      <c r="F301" s="122">
        <v>122</v>
      </c>
      <c r="G301" s="122">
        <v>130</v>
      </c>
      <c r="H301" s="122">
        <v>0</v>
      </c>
      <c r="I301" s="124">
        <f t="shared" ref="I301" si="669">SUM(F301-E301)*D301</f>
        <v>2000</v>
      </c>
      <c r="J301" s="125">
        <f t="shared" ref="J301" si="670">SUM(G301-F301)*D301</f>
        <v>2000</v>
      </c>
      <c r="K301" s="125">
        <v>0</v>
      </c>
      <c r="L301" s="124">
        <f t="shared" ref="L301:L302" si="671">SUM(I301:K301)</f>
        <v>4000</v>
      </c>
    </row>
    <row r="302" spans="1:12">
      <c r="A302" s="120" t="s">
        <v>1455</v>
      </c>
      <c r="B302" s="121" t="s">
        <v>1459</v>
      </c>
      <c r="C302" s="122" t="s">
        <v>12</v>
      </c>
      <c r="D302" s="123">
        <v>400</v>
      </c>
      <c r="E302" s="123">
        <v>36</v>
      </c>
      <c r="F302" s="122">
        <v>40</v>
      </c>
      <c r="G302" s="122">
        <v>0</v>
      </c>
      <c r="H302" s="122">
        <v>0</v>
      </c>
      <c r="I302" s="124">
        <f t="shared" ref="I302" si="672">SUM(F302-E302)*D302</f>
        <v>1600</v>
      </c>
      <c r="J302" s="125">
        <v>0</v>
      </c>
      <c r="K302" s="125">
        <v>0</v>
      </c>
      <c r="L302" s="124">
        <f t="shared" si="671"/>
        <v>1600</v>
      </c>
    </row>
    <row r="303" spans="1:12">
      <c r="A303" s="120" t="s">
        <v>1455</v>
      </c>
      <c r="B303" s="121" t="s">
        <v>1456</v>
      </c>
      <c r="C303" s="122" t="s">
        <v>12</v>
      </c>
      <c r="D303" s="123">
        <v>750</v>
      </c>
      <c r="E303" s="123">
        <v>29</v>
      </c>
      <c r="F303" s="122">
        <v>30.5</v>
      </c>
      <c r="G303" s="122">
        <v>0</v>
      </c>
      <c r="H303" s="122">
        <v>0</v>
      </c>
      <c r="I303" s="124">
        <f t="shared" ref="I303" si="673">SUM(F303-E303)*D303</f>
        <v>1125</v>
      </c>
      <c r="J303" s="125">
        <v>0</v>
      </c>
      <c r="K303" s="125">
        <v>0</v>
      </c>
      <c r="L303" s="124">
        <f t="shared" ref="L303" si="674">SUM(I303:K303)</f>
        <v>1125</v>
      </c>
    </row>
    <row r="304" spans="1:12">
      <c r="A304" s="120" t="s">
        <v>1455</v>
      </c>
      <c r="B304" s="121" t="s">
        <v>1458</v>
      </c>
      <c r="C304" s="122" t="s">
        <v>12</v>
      </c>
      <c r="D304" s="123">
        <v>1200</v>
      </c>
      <c r="E304" s="123">
        <v>53</v>
      </c>
      <c r="F304" s="122">
        <v>53</v>
      </c>
      <c r="G304" s="122">
        <v>0</v>
      </c>
      <c r="H304" s="122">
        <v>0</v>
      </c>
      <c r="I304" s="124">
        <f t="shared" ref="I304" si="675">SUM(F304-E304)*D304</f>
        <v>0</v>
      </c>
      <c r="J304" s="125">
        <v>0</v>
      </c>
      <c r="K304" s="125">
        <v>0</v>
      </c>
      <c r="L304" s="124">
        <v>0</v>
      </c>
    </row>
    <row r="305" spans="1:12">
      <c r="A305" s="120" t="s">
        <v>1455</v>
      </c>
      <c r="B305" s="121" t="s">
        <v>1457</v>
      </c>
      <c r="C305" s="122" t="s">
        <v>12</v>
      </c>
      <c r="D305" s="123">
        <v>1200</v>
      </c>
      <c r="E305" s="123">
        <v>24.5</v>
      </c>
      <c r="F305" s="122">
        <v>24.5</v>
      </c>
      <c r="G305" s="122">
        <v>0</v>
      </c>
      <c r="H305" s="122">
        <v>0</v>
      </c>
      <c r="I305" s="124">
        <f t="shared" ref="I305" si="676">SUM(F305-E305)*D305</f>
        <v>0</v>
      </c>
      <c r="J305" s="125">
        <v>0</v>
      </c>
      <c r="K305" s="125">
        <v>0</v>
      </c>
      <c r="L305" s="124">
        <f t="shared" ref="L305" si="677">SUM(I305:K305)</f>
        <v>0</v>
      </c>
    </row>
    <row r="306" spans="1:12">
      <c r="A306" s="120" t="s">
        <v>1452</v>
      </c>
      <c r="B306" s="121" t="s">
        <v>1445</v>
      </c>
      <c r="C306" s="122" t="s">
        <v>12</v>
      </c>
      <c r="D306" s="123">
        <v>1000</v>
      </c>
      <c r="E306" s="123">
        <v>21</v>
      </c>
      <c r="F306" s="122">
        <v>22</v>
      </c>
      <c r="G306" s="122">
        <v>0</v>
      </c>
      <c r="H306" s="122">
        <v>0</v>
      </c>
      <c r="I306" s="124">
        <f t="shared" ref="I306" si="678">SUM(F306-E306)*D306</f>
        <v>1000</v>
      </c>
      <c r="J306" s="125">
        <v>0</v>
      </c>
      <c r="K306" s="125">
        <v>0</v>
      </c>
      <c r="L306" s="124">
        <f t="shared" ref="L306" si="679">SUM(I306:K306)</f>
        <v>1000</v>
      </c>
    </row>
    <row r="307" spans="1:12">
      <c r="A307" s="120" t="s">
        <v>1452</v>
      </c>
      <c r="B307" s="121" t="s">
        <v>1444</v>
      </c>
      <c r="C307" s="122" t="s">
        <v>12</v>
      </c>
      <c r="D307" s="123">
        <v>900</v>
      </c>
      <c r="E307" s="123">
        <v>20.5</v>
      </c>
      <c r="F307" s="122">
        <v>22</v>
      </c>
      <c r="G307" s="122">
        <v>0</v>
      </c>
      <c r="H307" s="122">
        <v>0</v>
      </c>
      <c r="I307" s="124">
        <f t="shared" ref="I307" si="680">SUM(F307-E307)*D307</f>
        <v>1350</v>
      </c>
      <c r="J307" s="125">
        <v>0</v>
      </c>
      <c r="K307" s="125">
        <v>0</v>
      </c>
      <c r="L307" s="124">
        <f t="shared" ref="L307" si="681">SUM(I307:K307)</f>
        <v>1350</v>
      </c>
    </row>
    <row r="308" spans="1:12">
      <c r="A308" s="120" t="s">
        <v>1451</v>
      </c>
      <c r="B308" s="121" t="s">
        <v>1446</v>
      </c>
      <c r="C308" s="122" t="s">
        <v>12</v>
      </c>
      <c r="D308" s="123">
        <v>1000</v>
      </c>
      <c r="E308" s="123">
        <v>19</v>
      </c>
      <c r="F308" s="122">
        <v>20.350000000000001</v>
      </c>
      <c r="G308" s="122">
        <v>0</v>
      </c>
      <c r="H308" s="122">
        <v>0</v>
      </c>
      <c r="I308" s="124">
        <f t="shared" ref="I308" si="682">SUM(F308-E308)*D308</f>
        <v>1350.0000000000014</v>
      </c>
      <c r="J308" s="125">
        <v>0</v>
      </c>
      <c r="K308" s="125">
        <v>0</v>
      </c>
      <c r="L308" s="124">
        <f t="shared" ref="L308" si="683">SUM(I308:K308)</f>
        <v>1350.0000000000014</v>
      </c>
    </row>
    <row r="309" spans="1:12">
      <c r="A309" s="120" t="s">
        <v>1451</v>
      </c>
      <c r="B309" s="121" t="s">
        <v>1447</v>
      </c>
      <c r="C309" s="122" t="s">
        <v>12</v>
      </c>
      <c r="D309" s="123">
        <v>1200</v>
      </c>
      <c r="E309" s="123">
        <v>19</v>
      </c>
      <c r="F309" s="122">
        <v>17.5</v>
      </c>
      <c r="G309" s="122">
        <v>0</v>
      </c>
      <c r="H309" s="122">
        <v>0</v>
      </c>
      <c r="I309" s="124">
        <f t="shared" ref="I309" si="684">SUM(F309-E309)*D309</f>
        <v>-1800</v>
      </c>
      <c r="J309" s="125">
        <v>0</v>
      </c>
      <c r="K309" s="125">
        <v>0</v>
      </c>
      <c r="L309" s="124">
        <f t="shared" ref="L309" si="685">SUM(I309:K309)</f>
        <v>-1800</v>
      </c>
    </row>
    <row r="310" spans="1:12">
      <c r="A310" s="120" t="s">
        <v>1450</v>
      </c>
      <c r="B310" s="121" t="s">
        <v>1448</v>
      </c>
      <c r="C310" s="122" t="s">
        <v>12</v>
      </c>
      <c r="D310" s="123">
        <v>250</v>
      </c>
      <c r="E310" s="123">
        <v>50</v>
      </c>
      <c r="F310" s="122">
        <v>45</v>
      </c>
      <c r="G310" s="122">
        <v>0</v>
      </c>
      <c r="H310" s="122">
        <v>0</v>
      </c>
      <c r="I310" s="124">
        <f t="shared" ref="I310" si="686">SUM(F310-E310)*D310</f>
        <v>-1250</v>
      </c>
      <c r="J310" s="125">
        <v>0</v>
      </c>
      <c r="K310" s="125">
        <v>0</v>
      </c>
      <c r="L310" s="124">
        <f t="shared" ref="L310" si="687">SUM(I310:K310)</f>
        <v>-1250</v>
      </c>
    </row>
    <row r="311" spans="1:12">
      <c r="A311" s="120" t="s">
        <v>1450</v>
      </c>
      <c r="B311" s="121" t="s">
        <v>1449</v>
      </c>
      <c r="C311" s="122" t="s">
        <v>12</v>
      </c>
      <c r="D311" s="123">
        <v>1000</v>
      </c>
      <c r="E311" s="123">
        <v>23</v>
      </c>
      <c r="F311" s="122">
        <v>24.5</v>
      </c>
      <c r="G311" s="122">
        <v>26</v>
      </c>
      <c r="H311" s="122">
        <v>0</v>
      </c>
      <c r="I311" s="124">
        <f t="shared" ref="I311" si="688">SUM(F311-E311)*D311</f>
        <v>1500</v>
      </c>
      <c r="J311" s="125">
        <f t="shared" ref="J311:J320" si="689">SUM(G311-F311)*D311</f>
        <v>1500</v>
      </c>
      <c r="K311" s="125">
        <v>0</v>
      </c>
      <c r="L311" s="124">
        <f t="shared" ref="L311" si="690">SUM(I311:K311)</f>
        <v>3000</v>
      </c>
    </row>
    <row r="312" spans="1:12">
      <c r="A312" s="120" t="s">
        <v>1450</v>
      </c>
      <c r="B312" s="121" t="s">
        <v>1247</v>
      </c>
      <c r="C312" s="122" t="s">
        <v>12</v>
      </c>
      <c r="D312" s="123">
        <v>700</v>
      </c>
      <c r="E312" s="123">
        <v>71</v>
      </c>
      <c r="F312" s="122">
        <v>75</v>
      </c>
      <c r="G312" s="122">
        <v>0</v>
      </c>
      <c r="H312" s="122">
        <v>0</v>
      </c>
      <c r="I312" s="124">
        <f t="shared" ref="I312" si="691">SUM(F312-E312)*D312</f>
        <v>2800</v>
      </c>
      <c r="J312" s="125">
        <v>0</v>
      </c>
      <c r="K312" s="125">
        <v>0</v>
      </c>
      <c r="L312" s="124">
        <f t="shared" ref="L312" si="692">SUM(I312:K312)</f>
        <v>2800</v>
      </c>
    </row>
    <row r="313" spans="1:12">
      <c r="A313" s="120"/>
      <c r="B313" s="121"/>
      <c r="C313" s="122"/>
      <c r="D313" s="123"/>
      <c r="E313" s="123"/>
      <c r="F313" s="122"/>
      <c r="G313" s="122"/>
      <c r="H313" s="122"/>
      <c r="I313" s="124"/>
      <c r="J313" s="125"/>
      <c r="K313" s="125"/>
      <c r="L313" s="124"/>
    </row>
    <row r="314" spans="1:12">
      <c r="A314" s="127"/>
      <c r="B314" s="127"/>
      <c r="C314" s="127"/>
      <c r="D314" s="127"/>
      <c r="E314" s="127"/>
      <c r="F314" s="127"/>
      <c r="G314" s="127"/>
      <c r="H314" s="127"/>
      <c r="I314" s="128">
        <f>SUM(I272:I312)</f>
        <v>29587.500000000004</v>
      </c>
      <c r="J314" s="127"/>
      <c r="K314" s="127" t="s">
        <v>1347</v>
      </c>
      <c r="L314" s="128">
        <f>SUM(L272:L312)</f>
        <v>73200</v>
      </c>
    </row>
    <row r="315" spans="1:12">
      <c r="A315" s="152" t="s">
        <v>1454</v>
      </c>
      <c r="B315" s="129"/>
      <c r="C315" s="130"/>
      <c r="D315" s="131"/>
      <c r="E315" s="131"/>
      <c r="F315" s="130"/>
      <c r="G315" s="122"/>
      <c r="H315" s="122"/>
      <c r="I315" s="124"/>
      <c r="J315" s="125"/>
      <c r="K315" s="125"/>
      <c r="L315" s="124"/>
    </row>
    <row r="316" spans="1:12">
      <c r="A316" s="152" t="s">
        <v>1171</v>
      </c>
      <c r="B316" s="153" t="s">
        <v>1172</v>
      </c>
      <c r="C316" s="136" t="s">
        <v>1173</v>
      </c>
      <c r="D316" s="154" t="s">
        <v>1174</v>
      </c>
      <c r="E316" s="154" t="s">
        <v>1175</v>
      </c>
      <c r="F316" s="136" t="s">
        <v>1142</v>
      </c>
      <c r="G316" s="122"/>
      <c r="H316" s="122"/>
      <c r="I316" s="124"/>
      <c r="J316" s="125"/>
      <c r="K316" s="125"/>
      <c r="L316" s="124"/>
    </row>
    <row r="317" spans="1:12">
      <c r="A317" s="132" t="s">
        <v>1453</v>
      </c>
      <c r="B317" s="133">
        <v>5</v>
      </c>
      <c r="C317" s="130">
        <f>SUM(A317-B317)</f>
        <v>56</v>
      </c>
      <c r="D317" s="131">
        <v>10</v>
      </c>
      <c r="E317" s="130">
        <f>SUM(C317-D317)</f>
        <v>46</v>
      </c>
      <c r="F317" s="130">
        <f>E317*100/C317</f>
        <v>82.142857142857139</v>
      </c>
      <c r="G317" s="122"/>
      <c r="H317" s="122"/>
      <c r="I317" s="124"/>
      <c r="J317" s="125"/>
      <c r="K317" s="125"/>
      <c r="L317" s="124"/>
    </row>
    <row r="318" spans="1:12" ht="15.75">
      <c r="A318" s="115"/>
      <c r="B318" s="115"/>
      <c r="C318" s="115"/>
      <c r="D318" s="115"/>
      <c r="E318" s="119">
        <v>43678</v>
      </c>
      <c r="F318" s="115"/>
      <c r="G318" s="115"/>
      <c r="H318" s="115"/>
      <c r="I318" s="115"/>
      <c r="J318" s="115"/>
      <c r="K318" s="115"/>
      <c r="L318" s="115"/>
    </row>
    <row r="319" spans="1:12">
      <c r="A319" s="120"/>
      <c r="B319" s="121"/>
      <c r="C319" s="122"/>
      <c r="D319" s="123"/>
      <c r="E319" s="123"/>
      <c r="F319" s="122"/>
      <c r="G319" s="122"/>
      <c r="H319" s="122"/>
      <c r="I319" s="124"/>
      <c r="J319" s="125"/>
      <c r="K319" s="125"/>
      <c r="L319" s="124"/>
    </row>
    <row r="320" spans="1:12">
      <c r="A320" s="120" t="s">
        <v>1441</v>
      </c>
      <c r="B320" s="121" t="s">
        <v>1442</v>
      </c>
      <c r="C320" s="122" t="s">
        <v>12</v>
      </c>
      <c r="D320" s="123">
        <v>3500</v>
      </c>
      <c r="E320" s="123">
        <v>11</v>
      </c>
      <c r="F320" s="122">
        <v>11.5</v>
      </c>
      <c r="G320" s="122">
        <v>12</v>
      </c>
      <c r="H320" s="122">
        <v>0</v>
      </c>
      <c r="I320" s="124">
        <f t="shared" ref="I320" si="693">SUM(F320-E320)*D320</f>
        <v>1750</v>
      </c>
      <c r="J320" s="125">
        <f t="shared" si="689"/>
        <v>1750</v>
      </c>
      <c r="K320" s="125">
        <v>0</v>
      </c>
      <c r="L320" s="124">
        <f t="shared" ref="L320" si="694">SUM(I320:K320)</f>
        <v>3500</v>
      </c>
    </row>
    <row r="321" spans="1:12">
      <c r="A321" s="132" t="s">
        <v>1441</v>
      </c>
      <c r="B321" s="129" t="s">
        <v>1443</v>
      </c>
      <c r="C321" s="130" t="s">
        <v>12</v>
      </c>
      <c r="D321" s="131">
        <v>700</v>
      </c>
      <c r="E321" s="131">
        <v>42</v>
      </c>
      <c r="F321" s="130">
        <v>45</v>
      </c>
      <c r="G321" s="130">
        <v>47</v>
      </c>
      <c r="H321" s="130">
        <v>0</v>
      </c>
      <c r="I321" s="157">
        <f t="shared" ref="I321" si="695">SUM(F321-E321)*D321</f>
        <v>2100</v>
      </c>
      <c r="J321" s="148">
        <f t="shared" ref="J321" si="696">SUM(G321-F321)*D321</f>
        <v>1400</v>
      </c>
      <c r="K321" s="148">
        <v>0</v>
      </c>
      <c r="L321" s="157">
        <f t="shared" ref="L321" si="697">SUM(I321:K321)</f>
        <v>3500</v>
      </c>
    </row>
    <row r="322" spans="1:12">
      <c r="A322" s="120" t="s">
        <v>1440</v>
      </c>
      <c r="B322" s="121" t="s">
        <v>1439</v>
      </c>
      <c r="C322" s="122" t="s">
        <v>12</v>
      </c>
      <c r="D322" s="123">
        <v>700</v>
      </c>
      <c r="E322" s="123">
        <v>25</v>
      </c>
      <c r="F322" s="122">
        <v>27</v>
      </c>
      <c r="G322" s="122">
        <v>29</v>
      </c>
      <c r="H322" s="122">
        <v>31</v>
      </c>
      <c r="I322" s="124">
        <f t="shared" ref="I322" si="698">SUM(F322-E322)*D322</f>
        <v>1400</v>
      </c>
      <c r="J322" s="125">
        <f t="shared" ref="J322:J324" si="699">SUM(G322-F322)*D322</f>
        <v>1400</v>
      </c>
      <c r="K322" s="125">
        <f t="shared" ref="K322" si="700">SUM(H322-G322)*D322</f>
        <v>1400</v>
      </c>
      <c r="L322" s="124">
        <f t="shared" ref="L322" si="701">SUM(I322:K322)</f>
        <v>4200</v>
      </c>
    </row>
    <row r="323" spans="1:12">
      <c r="A323" s="120" t="s">
        <v>1440</v>
      </c>
      <c r="B323" s="121" t="s">
        <v>1438</v>
      </c>
      <c r="C323" s="122" t="s">
        <v>12</v>
      </c>
      <c r="D323" s="123">
        <v>4500</v>
      </c>
      <c r="E323" s="123">
        <v>4</v>
      </c>
      <c r="F323" s="122">
        <v>3.5</v>
      </c>
      <c r="G323" s="122">
        <v>0</v>
      </c>
      <c r="H323" s="122">
        <v>0</v>
      </c>
      <c r="I323" s="124">
        <f t="shared" ref="I323" si="702">SUM(F323-E323)*D323</f>
        <v>-2250</v>
      </c>
      <c r="J323" s="125">
        <v>0</v>
      </c>
      <c r="K323" s="125">
        <f t="shared" ref="K323" si="703">SUM(H323-G323)*D323</f>
        <v>0</v>
      </c>
      <c r="L323" s="124">
        <f t="shared" ref="L323" si="704">SUM(I323:K323)</f>
        <v>-2250</v>
      </c>
    </row>
    <row r="324" spans="1:12">
      <c r="A324" s="132" t="s">
        <v>1437</v>
      </c>
      <c r="B324" s="129" t="s">
        <v>1435</v>
      </c>
      <c r="C324" s="130" t="s">
        <v>12</v>
      </c>
      <c r="D324" s="131">
        <v>500</v>
      </c>
      <c r="E324" s="131">
        <v>18</v>
      </c>
      <c r="F324" s="130">
        <v>23</v>
      </c>
      <c r="G324" s="130">
        <v>28</v>
      </c>
      <c r="H324" s="130">
        <v>0</v>
      </c>
      <c r="I324" s="157">
        <f t="shared" ref="I324" si="705">SUM(F324-E324)*D324</f>
        <v>2500</v>
      </c>
      <c r="J324" s="148">
        <f t="shared" si="699"/>
        <v>2500</v>
      </c>
      <c r="K324" s="148">
        <v>0</v>
      </c>
      <c r="L324" s="157">
        <f t="shared" ref="L324" si="706">SUM(I324:K324)</f>
        <v>5000</v>
      </c>
    </row>
    <row r="325" spans="1:12">
      <c r="A325" s="120" t="s">
        <v>1437</v>
      </c>
      <c r="B325" s="121" t="s">
        <v>1436</v>
      </c>
      <c r="C325" s="122" t="s">
        <v>12</v>
      </c>
      <c r="D325" s="123">
        <v>700</v>
      </c>
      <c r="E325" s="123">
        <v>13.55</v>
      </c>
      <c r="F325" s="122">
        <v>14.55</v>
      </c>
      <c r="G325" s="122">
        <v>15.5</v>
      </c>
      <c r="H325" s="122">
        <v>16.5</v>
      </c>
      <c r="I325" s="124">
        <f t="shared" ref="I325" si="707">SUM(F325-E325)*D325</f>
        <v>700</v>
      </c>
      <c r="J325" s="125">
        <f t="shared" ref="J325" si="708">SUM(G325-F325)*D325</f>
        <v>664.99999999999955</v>
      </c>
      <c r="K325" s="125">
        <f t="shared" ref="K325" si="709">SUM(H325-G325)*D325</f>
        <v>700</v>
      </c>
      <c r="L325" s="124">
        <f t="shared" ref="L325" si="710">SUM(I325:K325)</f>
        <v>2064.9999999999995</v>
      </c>
    </row>
    <row r="326" spans="1:12">
      <c r="A326" s="132" t="s">
        <v>1432</v>
      </c>
      <c r="B326" s="129" t="s">
        <v>1431</v>
      </c>
      <c r="C326" s="130" t="s">
        <v>12</v>
      </c>
      <c r="D326" s="131">
        <v>500</v>
      </c>
      <c r="E326" s="131">
        <v>25</v>
      </c>
      <c r="F326" s="130">
        <v>30</v>
      </c>
      <c r="G326" s="130">
        <v>35</v>
      </c>
      <c r="H326" s="130">
        <v>0</v>
      </c>
      <c r="I326" s="157">
        <f t="shared" ref="I326" si="711">SUM(F326-E326)*D326</f>
        <v>2500</v>
      </c>
      <c r="J326" s="148">
        <f t="shared" ref="J326" si="712">SUM(G326-F326)*D326</f>
        <v>2500</v>
      </c>
      <c r="K326" s="148">
        <v>0</v>
      </c>
      <c r="L326" s="157">
        <f t="shared" ref="L326" si="713">SUM(I326:K326)</f>
        <v>5000</v>
      </c>
    </row>
    <row r="327" spans="1:12">
      <c r="A327" s="120" t="s">
        <v>1432</v>
      </c>
      <c r="B327" s="121" t="s">
        <v>1433</v>
      </c>
      <c r="C327" s="122" t="s">
        <v>12</v>
      </c>
      <c r="D327" s="123">
        <v>1100</v>
      </c>
      <c r="E327" s="123">
        <v>13.5</v>
      </c>
      <c r="F327" s="122">
        <v>14.5</v>
      </c>
      <c r="G327" s="122">
        <v>15.5</v>
      </c>
      <c r="H327" s="122">
        <v>0</v>
      </c>
      <c r="I327" s="124">
        <f t="shared" ref="I327" si="714">SUM(F327-E327)*D327</f>
        <v>1100</v>
      </c>
      <c r="J327" s="125">
        <f t="shared" ref="J327" si="715">SUM(G327-F327)*D327</f>
        <v>1100</v>
      </c>
      <c r="K327" s="125">
        <v>0</v>
      </c>
      <c r="L327" s="124">
        <f t="shared" ref="L327" si="716">SUM(I327:K327)</f>
        <v>2200</v>
      </c>
    </row>
    <row r="328" spans="1:12">
      <c r="A328" s="120" t="s">
        <v>1432</v>
      </c>
      <c r="B328" s="121" t="s">
        <v>1434</v>
      </c>
      <c r="C328" s="122" t="s">
        <v>12</v>
      </c>
      <c r="D328" s="123">
        <v>400</v>
      </c>
      <c r="E328" s="123">
        <v>29.5</v>
      </c>
      <c r="F328" s="122">
        <v>26</v>
      </c>
      <c r="G328" s="122">
        <v>0</v>
      </c>
      <c r="H328" s="122">
        <v>0</v>
      </c>
      <c r="I328" s="124">
        <f t="shared" ref="I328" si="717">SUM(F328-E328)*D328</f>
        <v>-1400</v>
      </c>
      <c r="J328" s="125">
        <v>0</v>
      </c>
      <c r="K328" s="125">
        <v>0</v>
      </c>
      <c r="L328" s="124">
        <f t="shared" ref="L328" si="718">SUM(I328:K328)</f>
        <v>-1400</v>
      </c>
    </row>
    <row r="329" spans="1:12">
      <c r="A329" s="132" t="s">
        <v>1427</v>
      </c>
      <c r="B329" s="129" t="s">
        <v>1431</v>
      </c>
      <c r="C329" s="130" t="s">
        <v>12</v>
      </c>
      <c r="D329" s="131">
        <v>500</v>
      </c>
      <c r="E329" s="131">
        <v>20</v>
      </c>
      <c r="F329" s="130">
        <v>25</v>
      </c>
      <c r="G329" s="130">
        <v>30</v>
      </c>
      <c r="H329" s="130">
        <v>0</v>
      </c>
      <c r="I329" s="157">
        <f t="shared" ref="I329" si="719">SUM(F329-E329)*D329</f>
        <v>2500</v>
      </c>
      <c r="J329" s="148">
        <f t="shared" ref="J329" si="720">SUM(G329-F329)*D329</f>
        <v>2500</v>
      </c>
      <c r="K329" s="148">
        <v>0</v>
      </c>
      <c r="L329" s="157">
        <f t="shared" ref="L329" si="721">SUM(I329:K329)</f>
        <v>5000</v>
      </c>
    </row>
    <row r="330" spans="1:12">
      <c r="A330" s="120" t="s">
        <v>1427</v>
      </c>
      <c r="B330" s="121" t="s">
        <v>1429</v>
      </c>
      <c r="C330" s="122" t="s">
        <v>12</v>
      </c>
      <c r="D330" s="123">
        <v>250</v>
      </c>
      <c r="E330" s="123">
        <v>31</v>
      </c>
      <c r="F330" s="122">
        <v>35</v>
      </c>
      <c r="G330" s="122">
        <v>40</v>
      </c>
      <c r="H330" s="122">
        <v>45</v>
      </c>
      <c r="I330" s="124">
        <f t="shared" ref="I330" si="722">SUM(F330-E330)*D330</f>
        <v>1000</v>
      </c>
      <c r="J330" s="125">
        <f t="shared" ref="J330" si="723">SUM(G330-F330)*D330</f>
        <v>1250</v>
      </c>
      <c r="K330" s="125">
        <f t="shared" ref="K330" si="724">SUM(H330-G330)*D330</f>
        <v>1250</v>
      </c>
      <c r="L330" s="124">
        <f t="shared" ref="L330" si="725">SUM(I330:K330)</f>
        <v>3500</v>
      </c>
    </row>
    <row r="331" spans="1:12">
      <c r="A331" s="120" t="s">
        <v>1427</v>
      </c>
      <c r="B331" s="121" t="s">
        <v>1430</v>
      </c>
      <c r="C331" s="122" t="s">
        <v>12</v>
      </c>
      <c r="D331" s="123">
        <v>750</v>
      </c>
      <c r="E331" s="123">
        <v>21</v>
      </c>
      <c r="F331" s="122">
        <v>23</v>
      </c>
      <c r="G331" s="122">
        <v>25</v>
      </c>
      <c r="H331" s="122">
        <v>0</v>
      </c>
      <c r="I331" s="124">
        <f t="shared" ref="I331" si="726">SUM(F331-E331)*D331</f>
        <v>1500</v>
      </c>
      <c r="J331" s="125">
        <f t="shared" ref="J331" si="727">SUM(G331-F331)*D331</f>
        <v>1500</v>
      </c>
      <c r="K331" s="125">
        <v>0</v>
      </c>
      <c r="L331" s="124">
        <f t="shared" ref="L331" si="728">SUM(I331:K331)</f>
        <v>3000</v>
      </c>
    </row>
    <row r="332" spans="1:12">
      <c r="A332" s="120" t="s">
        <v>1427</v>
      </c>
      <c r="B332" s="121" t="s">
        <v>1428</v>
      </c>
      <c r="C332" s="122" t="s">
        <v>12</v>
      </c>
      <c r="D332" s="123">
        <v>750</v>
      </c>
      <c r="E332" s="123">
        <v>9</v>
      </c>
      <c r="F332" s="122">
        <v>7</v>
      </c>
      <c r="G332" s="122">
        <v>0</v>
      </c>
      <c r="H332" s="122">
        <v>0</v>
      </c>
      <c r="I332" s="124">
        <f t="shared" ref="I332" si="729">SUM(F332-E332)*D332</f>
        <v>-1500</v>
      </c>
      <c r="J332" s="125">
        <v>0</v>
      </c>
      <c r="K332" s="125">
        <v>0</v>
      </c>
      <c r="L332" s="124">
        <f t="shared" ref="L332" si="730">SUM(I332:K332)</f>
        <v>-1500</v>
      </c>
    </row>
    <row r="333" spans="1:12">
      <c r="A333" s="120" t="s">
        <v>1423</v>
      </c>
      <c r="B333" s="121" t="s">
        <v>1426</v>
      </c>
      <c r="C333" s="122" t="s">
        <v>12</v>
      </c>
      <c r="D333" s="123">
        <v>1200</v>
      </c>
      <c r="E333" s="123">
        <v>11.25</v>
      </c>
      <c r="F333" s="122">
        <v>10</v>
      </c>
      <c r="G333" s="122">
        <v>0</v>
      </c>
      <c r="H333" s="122">
        <v>0</v>
      </c>
      <c r="I333" s="124">
        <f t="shared" ref="I333:I334" si="731">SUM(F333-E333)*D333</f>
        <v>-1500</v>
      </c>
      <c r="J333" s="125">
        <v>0</v>
      </c>
      <c r="K333" s="125">
        <v>0</v>
      </c>
      <c r="L333" s="124">
        <f t="shared" ref="L333:L334" si="732">SUM(I333:K333)</f>
        <v>-1500</v>
      </c>
    </row>
    <row r="334" spans="1:12">
      <c r="A334" s="120" t="s">
        <v>1423</v>
      </c>
      <c r="B334" s="121" t="s">
        <v>1425</v>
      </c>
      <c r="C334" s="122" t="s">
        <v>12</v>
      </c>
      <c r="D334" s="123">
        <v>600</v>
      </c>
      <c r="E334" s="123">
        <v>19</v>
      </c>
      <c r="F334" s="122">
        <v>21</v>
      </c>
      <c r="G334" s="122">
        <v>23</v>
      </c>
      <c r="H334" s="122">
        <v>0</v>
      </c>
      <c r="I334" s="124">
        <f t="shared" si="731"/>
        <v>1200</v>
      </c>
      <c r="J334" s="125">
        <f t="shared" ref="J334" si="733">SUM(G334-F334)*D334</f>
        <v>1200</v>
      </c>
      <c r="K334" s="125">
        <v>0</v>
      </c>
      <c r="L334" s="124">
        <f t="shared" si="732"/>
        <v>2400</v>
      </c>
    </row>
    <row r="335" spans="1:12">
      <c r="A335" s="120" t="s">
        <v>1423</v>
      </c>
      <c r="B335" s="121" t="s">
        <v>1424</v>
      </c>
      <c r="C335" s="122" t="s">
        <v>12</v>
      </c>
      <c r="D335" s="123">
        <v>500</v>
      </c>
      <c r="E335" s="123">
        <v>20.5</v>
      </c>
      <c r="F335" s="122">
        <v>23.5</v>
      </c>
      <c r="G335" s="122">
        <v>27.5</v>
      </c>
      <c r="H335" s="122">
        <v>0</v>
      </c>
      <c r="I335" s="124">
        <f t="shared" ref="I335" si="734">SUM(F335-E335)*D335</f>
        <v>1500</v>
      </c>
      <c r="J335" s="125">
        <f t="shared" ref="J335" si="735">SUM(G335-F335)*D335</f>
        <v>2000</v>
      </c>
      <c r="K335" s="125">
        <v>0</v>
      </c>
      <c r="L335" s="124">
        <f t="shared" ref="L335" si="736">SUM(I335:K335)</f>
        <v>3500</v>
      </c>
    </row>
    <row r="336" spans="1:12">
      <c r="A336" s="120" t="s">
        <v>1423</v>
      </c>
      <c r="B336" s="121" t="s">
        <v>1424</v>
      </c>
      <c r="C336" s="122" t="s">
        <v>12</v>
      </c>
      <c r="D336" s="123">
        <v>500</v>
      </c>
      <c r="E336" s="123">
        <v>30</v>
      </c>
      <c r="F336" s="122">
        <v>37</v>
      </c>
      <c r="G336" s="122">
        <v>0</v>
      </c>
      <c r="H336" s="122">
        <v>0</v>
      </c>
      <c r="I336" s="124">
        <v>0</v>
      </c>
      <c r="J336" s="125">
        <v>0</v>
      </c>
      <c r="K336" s="125">
        <v>0</v>
      </c>
      <c r="L336" s="124">
        <v>0</v>
      </c>
    </row>
    <row r="337" spans="1:12">
      <c r="A337" s="120" t="s">
        <v>1418</v>
      </c>
      <c r="B337" s="121" t="s">
        <v>1422</v>
      </c>
      <c r="C337" s="122" t="s">
        <v>12</v>
      </c>
      <c r="D337" s="123">
        <v>400</v>
      </c>
      <c r="E337" s="123">
        <v>18</v>
      </c>
      <c r="F337" s="122">
        <v>22</v>
      </c>
      <c r="G337" s="122">
        <v>0</v>
      </c>
      <c r="H337" s="122">
        <v>0</v>
      </c>
      <c r="I337" s="124">
        <f t="shared" ref="I337:I338" si="737">SUM(F337-E337)*D337</f>
        <v>1600</v>
      </c>
      <c r="J337" s="125">
        <v>0</v>
      </c>
      <c r="K337" s="125">
        <v>0</v>
      </c>
      <c r="L337" s="124">
        <f t="shared" ref="L337:L338" si="738">SUM(I337:K337)</f>
        <v>1600</v>
      </c>
    </row>
    <row r="338" spans="1:12">
      <c r="A338" s="132" t="s">
        <v>1418</v>
      </c>
      <c r="B338" s="129" t="s">
        <v>1421</v>
      </c>
      <c r="C338" s="130" t="s">
        <v>12</v>
      </c>
      <c r="D338" s="131">
        <v>200</v>
      </c>
      <c r="E338" s="131">
        <v>36</v>
      </c>
      <c r="F338" s="130">
        <v>45</v>
      </c>
      <c r="G338" s="130">
        <v>0</v>
      </c>
      <c r="H338" s="130">
        <v>0</v>
      </c>
      <c r="I338" s="157">
        <f t="shared" si="737"/>
        <v>1800</v>
      </c>
      <c r="J338" s="148">
        <v>0</v>
      </c>
      <c r="K338" s="148">
        <v>0</v>
      </c>
      <c r="L338" s="157">
        <f t="shared" si="738"/>
        <v>1800</v>
      </c>
    </row>
    <row r="339" spans="1:12">
      <c r="A339" s="120" t="s">
        <v>1418</v>
      </c>
      <c r="B339" s="121" t="s">
        <v>1421</v>
      </c>
      <c r="C339" s="122" t="s">
        <v>12</v>
      </c>
      <c r="D339" s="123">
        <v>200</v>
      </c>
      <c r="E339" s="123">
        <v>36</v>
      </c>
      <c r="F339" s="122">
        <v>40</v>
      </c>
      <c r="G339" s="122">
        <v>44</v>
      </c>
      <c r="H339" s="122">
        <v>0</v>
      </c>
      <c r="I339" s="124">
        <f t="shared" ref="I339" si="739">SUM(F339-E339)*D339</f>
        <v>800</v>
      </c>
      <c r="J339" s="125">
        <f t="shared" ref="J339" si="740">SUM(G339-F339)*D339</f>
        <v>800</v>
      </c>
      <c r="K339" s="125">
        <v>0</v>
      </c>
      <c r="L339" s="124">
        <f t="shared" ref="L339" si="741">SUM(I339:K339)</f>
        <v>1600</v>
      </c>
    </row>
    <row r="340" spans="1:12">
      <c r="A340" s="120" t="s">
        <v>1418</v>
      </c>
      <c r="B340" s="121" t="s">
        <v>1420</v>
      </c>
      <c r="C340" s="122" t="s">
        <v>12</v>
      </c>
      <c r="D340" s="123">
        <v>500</v>
      </c>
      <c r="E340" s="123">
        <v>44</v>
      </c>
      <c r="F340" s="122">
        <v>41</v>
      </c>
      <c r="G340" s="122">
        <v>0</v>
      </c>
      <c r="H340" s="122">
        <v>0</v>
      </c>
      <c r="I340" s="124">
        <f t="shared" ref="I340" si="742">SUM(F340-E340)*D340</f>
        <v>-1500</v>
      </c>
      <c r="J340" s="125">
        <v>0</v>
      </c>
      <c r="K340" s="125">
        <v>0</v>
      </c>
      <c r="L340" s="124">
        <f t="shared" ref="L340" si="743">SUM(I340:K340)</f>
        <v>-1500</v>
      </c>
    </row>
    <row r="341" spans="1:12">
      <c r="A341" s="120" t="s">
        <v>1418</v>
      </c>
      <c r="B341" s="121" t="s">
        <v>1419</v>
      </c>
      <c r="C341" s="122" t="s">
        <v>12</v>
      </c>
      <c r="D341" s="123">
        <v>250</v>
      </c>
      <c r="E341" s="123">
        <v>87</v>
      </c>
      <c r="F341" s="122">
        <v>75</v>
      </c>
      <c r="G341" s="122">
        <v>0</v>
      </c>
      <c r="H341" s="122">
        <v>0</v>
      </c>
      <c r="I341" s="124">
        <f t="shared" ref="I341" si="744">SUM(F341-E341)*D341</f>
        <v>-3000</v>
      </c>
      <c r="J341" s="125">
        <v>0</v>
      </c>
      <c r="K341" s="125">
        <v>0</v>
      </c>
      <c r="L341" s="124">
        <f t="shared" ref="L341" si="745">SUM(I341:K341)</f>
        <v>-3000</v>
      </c>
    </row>
    <row r="342" spans="1:12">
      <c r="A342" s="132" t="s">
        <v>1416</v>
      </c>
      <c r="B342" s="129" t="s">
        <v>1415</v>
      </c>
      <c r="C342" s="130" t="s">
        <v>12</v>
      </c>
      <c r="D342" s="131">
        <v>4500</v>
      </c>
      <c r="E342" s="131">
        <v>4.8</v>
      </c>
      <c r="F342" s="130">
        <v>5.3</v>
      </c>
      <c r="G342" s="130">
        <v>5.75</v>
      </c>
      <c r="H342" s="130">
        <v>0</v>
      </c>
      <c r="I342" s="157">
        <f t="shared" ref="I342" si="746">SUM(F342-E342)*D342</f>
        <v>2250</v>
      </c>
      <c r="J342" s="148">
        <f t="shared" ref="J342" si="747">SUM(G342-F342)*D342</f>
        <v>2025.0000000000009</v>
      </c>
      <c r="K342" s="148">
        <v>0</v>
      </c>
      <c r="L342" s="157">
        <f t="shared" ref="L342" si="748">SUM(I342:K342)</f>
        <v>4275.0000000000009</v>
      </c>
    </row>
    <row r="343" spans="1:12">
      <c r="A343" s="120" t="s">
        <v>1416</v>
      </c>
      <c r="B343" s="121" t="s">
        <v>1386</v>
      </c>
      <c r="C343" s="122" t="s">
        <v>12</v>
      </c>
      <c r="D343" s="123">
        <v>2000</v>
      </c>
      <c r="E343" s="123">
        <v>7</v>
      </c>
      <c r="F343" s="122">
        <v>6.25</v>
      </c>
      <c r="G343" s="122">
        <v>0</v>
      </c>
      <c r="H343" s="122">
        <v>0</v>
      </c>
      <c r="I343" s="124">
        <f t="shared" ref="I343" si="749">SUM(F343-E343)*D343</f>
        <v>-1500</v>
      </c>
      <c r="J343" s="125">
        <v>0</v>
      </c>
      <c r="K343" s="125">
        <f t="shared" ref="K343" si="750">SUM(H343-G343)*D343</f>
        <v>0</v>
      </c>
      <c r="L343" s="124">
        <f t="shared" ref="L343" si="751">SUM(I343:K343)</f>
        <v>-1500</v>
      </c>
    </row>
    <row r="344" spans="1:12">
      <c r="A344" s="120" t="s">
        <v>1416</v>
      </c>
      <c r="B344" s="121" t="s">
        <v>1417</v>
      </c>
      <c r="C344" s="122" t="s">
        <v>12</v>
      </c>
      <c r="D344" s="123">
        <v>400</v>
      </c>
      <c r="E344" s="123">
        <v>29</v>
      </c>
      <c r="F344" s="122">
        <v>32</v>
      </c>
      <c r="G344" s="122">
        <v>0</v>
      </c>
      <c r="H344" s="122">
        <v>0</v>
      </c>
      <c r="I344" s="124">
        <f t="shared" ref="I344" si="752">SUM(F344-E344)*D344</f>
        <v>1200</v>
      </c>
      <c r="J344" s="125">
        <v>0</v>
      </c>
      <c r="K344" s="125">
        <f t="shared" ref="K344" si="753">SUM(H344-G344)*D344</f>
        <v>0</v>
      </c>
      <c r="L344" s="124">
        <f t="shared" ref="L344" si="754">SUM(I344:K344)</f>
        <v>1200</v>
      </c>
    </row>
    <row r="345" spans="1:12">
      <c r="A345" s="120" t="s">
        <v>1413</v>
      </c>
      <c r="B345" s="121" t="s">
        <v>1414</v>
      </c>
      <c r="C345" s="122" t="s">
        <v>12</v>
      </c>
      <c r="D345" s="123">
        <v>75</v>
      </c>
      <c r="E345" s="123">
        <v>170</v>
      </c>
      <c r="F345" s="122">
        <v>185</v>
      </c>
      <c r="G345" s="122">
        <v>200</v>
      </c>
      <c r="H345" s="122">
        <v>220</v>
      </c>
      <c r="I345" s="124">
        <f t="shared" ref="I345" si="755">SUM(F345-E345)*D345</f>
        <v>1125</v>
      </c>
      <c r="J345" s="125">
        <f t="shared" ref="J345" si="756">SUM(G345-F345)*D345</f>
        <v>1125</v>
      </c>
      <c r="K345" s="125">
        <f t="shared" ref="K345" si="757">SUM(H345-G345)*D345</f>
        <v>1500</v>
      </c>
      <c r="L345" s="124">
        <f t="shared" ref="L345" si="758">SUM(I345:K345)</f>
        <v>3750</v>
      </c>
    </row>
    <row r="346" spans="1:12">
      <c r="A346" s="132" t="s">
        <v>1413</v>
      </c>
      <c r="B346" s="129" t="s">
        <v>1415</v>
      </c>
      <c r="C346" s="130" t="s">
        <v>12</v>
      </c>
      <c r="D346" s="131">
        <v>4500</v>
      </c>
      <c r="E346" s="131">
        <v>4</v>
      </c>
      <c r="F346" s="130">
        <v>4.45</v>
      </c>
      <c r="G346" s="130">
        <v>0</v>
      </c>
      <c r="H346" s="130">
        <v>220</v>
      </c>
      <c r="I346" s="157">
        <f t="shared" ref="I346" si="759">SUM(F346-E346)*D346</f>
        <v>2025.0000000000009</v>
      </c>
      <c r="J346" s="148">
        <v>0</v>
      </c>
      <c r="K346" s="148">
        <v>0</v>
      </c>
      <c r="L346" s="157">
        <f t="shared" ref="L346" si="760">SUM(I346:K346)</f>
        <v>2025.0000000000009</v>
      </c>
    </row>
    <row r="347" spans="1:12">
      <c r="A347" s="120" t="s">
        <v>1411</v>
      </c>
      <c r="B347" s="121" t="s">
        <v>1412</v>
      </c>
      <c r="C347" s="122" t="s">
        <v>12</v>
      </c>
      <c r="D347" s="123">
        <v>250</v>
      </c>
      <c r="E347" s="123">
        <v>72</v>
      </c>
      <c r="F347" s="122">
        <v>81</v>
      </c>
      <c r="G347" s="122">
        <v>0</v>
      </c>
      <c r="H347" s="122">
        <v>0</v>
      </c>
      <c r="I347" s="124">
        <f t="shared" ref="I347" si="761">SUM(F347-E347)*D347</f>
        <v>2250</v>
      </c>
      <c r="J347" s="125">
        <v>0</v>
      </c>
      <c r="K347" s="125">
        <f t="shared" ref="K347" si="762">SUM(H347-G347)*D347</f>
        <v>0</v>
      </c>
      <c r="L347" s="124">
        <f t="shared" ref="L347" si="763">SUM(I347:K347)</f>
        <v>2250</v>
      </c>
    </row>
    <row r="348" spans="1:12">
      <c r="A348" s="120" t="s">
        <v>1411</v>
      </c>
      <c r="B348" s="121" t="s">
        <v>1339</v>
      </c>
      <c r="C348" s="122" t="s">
        <v>12</v>
      </c>
      <c r="D348" s="123">
        <v>400</v>
      </c>
      <c r="E348" s="123">
        <v>28</v>
      </c>
      <c r="F348" s="122">
        <v>32</v>
      </c>
      <c r="G348" s="122">
        <v>0</v>
      </c>
      <c r="H348" s="122">
        <v>0</v>
      </c>
      <c r="I348" s="124">
        <f t="shared" ref="I348" si="764">SUM(F348-E348)*D348</f>
        <v>1600</v>
      </c>
      <c r="J348" s="125">
        <v>0</v>
      </c>
      <c r="K348" s="125">
        <f t="shared" ref="K348" si="765">SUM(H348-G348)*D348</f>
        <v>0</v>
      </c>
      <c r="L348" s="124">
        <f t="shared" ref="L348" si="766">SUM(I348:K348)</f>
        <v>1600</v>
      </c>
    </row>
    <row r="349" spans="1:12">
      <c r="A349" s="120" t="s">
        <v>1408</v>
      </c>
      <c r="B349" s="121" t="s">
        <v>1409</v>
      </c>
      <c r="C349" s="122" t="s">
        <v>12</v>
      </c>
      <c r="D349" s="123">
        <v>550</v>
      </c>
      <c r="E349" s="123">
        <v>38.1</v>
      </c>
      <c r="F349" s="122">
        <v>41</v>
      </c>
      <c r="G349" s="122">
        <v>0</v>
      </c>
      <c r="H349" s="122">
        <v>0</v>
      </c>
      <c r="I349" s="124">
        <f t="shared" ref="I349" si="767">SUM(F349-E349)*D349</f>
        <v>1594.9999999999993</v>
      </c>
      <c r="J349" s="125">
        <v>0</v>
      </c>
      <c r="K349" s="125">
        <f t="shared" ref="K349" si="768">SUM(H349-G349)*D349</f>
        <v>0</v>
      </c>
      <c r="L349" s="124">
        <f t="shared" ref="L349" si="769">SUM(I349:K349)</f>
        <v>1594.9999999999993</v>
      </c>
    </row>
    <row r="350" spans="1:12">
      <c r="A350" s="120" t="s">
        <v>1408</v>
      </c>
      <c r="B350" s="121" t="s">
        <v>1410</v>
      </c>
      <c r="C350" s="122" t="s">
        <v>12</v>
      </c>
      <c r="D350" s="123">
        <v>400</v>
      </c>
      <c r="E350" s="123">
        <v>44</v>
      </c>
      <c r="F350" s="122">
        <v>48</v>
      </c>
      <c r="G350" s="122">
        <v>52</v>
      </c>
      <c r="H350" s="122">
        <v>0</v>
      </c>
      <c r="I350" s="124">
        <f t="shared" ref="I350" si="770">SUM(F350-E350)*D350</f>
        <v>1600</v>
      </c>
      <c r="J350" s="125">
        <f t="shared" ref="J350" si="771">SUM(G350-F350)*D350</f>
        <v>1600</v>
      </c>
      <c r="K350" s="125">
        <v>0</v>
      </c>
      <c r="L350" s="124">
        <f t="shared" ref="L350" si="772">SUM(I350:K350)</f>
        <v>3200</v>
      </c>
    </row>
    <row r="351" spans="1:12">
      <c r="A351" s="132" t="s">
        <v>1408</v>
      </c>
      <c r="B351" s="129" t="s">
        <v>1370</v>
      </c>
      <c r="C351" s="130" t="s">
        <v>12</v>
      </c>
      <c r="D351" s="131">
        <v>250</v>
      </c>
      <c r="E351" s="131">
        <v>122</v>
      </c>
      <c r="F351" s="130">
        <v>132</v>
      </c>
      <c r="G351" s="130">
        <v>0</v>
      </c>
      <c r="H351" s="130">
        <v>0</v>
      </c>
      <c r="I351" s="157">
        <f t="shared" ref="I351" si="773">SUM(F351-E351)*D351</f>
        <v>2500</v>
      </c>
      <c r="J351" s="148">
        <v>0</v>
      </c>
      <c r="K351" s="148">
        <v>0</v>
      </c>
      <c r="L351" s="157">
        <f t="shared" ref="L351" si="774">SUM(I351:K351)</f>
        <v>2500</v>
      </c>
    </row>
    <row r="352" spans="1:12">
      <c r="A352" s="120" t="s">
        <v>1405</v>
      </c>
      <c r="B352" s="121" t="s">
        <v>1086</v>
      </c>
      <c r="C352" s="122" t="s">
        <v>12</v>
      </c>
      <c r="D352" s="123">
        <v>600</v>
      </c>
      <c r="E352" s="123">
        <v>22</v>
      </c>
      <c r="F352" s="122">
        <v>24</v>
      </c>
      <c r="G352" s="122">
        <v>0</v>
      </c>
      <c r="H352" s="122">
        <v>0</v>
      </c>
      <c r="I352" s="124">
        <f t="shared" ref="I352" si="775">SUM(F352-E352)*D352</f>
        <v>1200</v>
      </c>
      <c r="J352" s="125">
        <v>0</v>
      </c>
      <c r="K352" s="125">
        <f t="shared" ref="K352" si="776">SUM(H352-G352)*D352</f>
        <v>0</v>
      </c>
      <c r="L352" s="124">
        <f t="shared" ref="L352" si="777">SUM(I352:K352)</f>
        <v>1200</v>
      </c>
    </row>
    <row r="353" spans="1:12">
      <c r="A353" s="120" t="s">
        <v>1405</v>
      </c>
      <c r="B353" s="121" t="s">
        <v>1407</v>
      </c>
      <c r="C353" s="122" t="s">
        <v>12</v>
      </c>
      <c r="D353" s="123">
        <v>2000</v>
      </c>
      <c r="E353" s="123">
        <v>11</v>
      </c>
      <c r="F353" s="122">
        <v>11.7</v>
      </c>
      <c r="G353" s="122">
        <v>12.5</v>
      </c>
      <c r="H353" s="122">
        <v>13.5</v>
      </c>
      <c r="I353" s="124">
        <f t="shared" ref="I353" si="778">SUM(F353-E353)*D353</f>
        <v>1399.9999999999986</v>
      </c>
      <c r="J353" s="125">
        <f t="shared" ref="J353" si="779">SUM(G353-F353)*D353</f>
        <v>1600.0000000000014</v>
      </c>
      <c r="K353" s="125">
        <f t="shared" ref="K353" si="780">SUM(H353-G353)*D353</f>
        <v>2000</v>
      </c>
      <c r="L353" s="124">
        <f t="shared" ref="L353" si="781">SUM(I353:K353)</f>
        <v>5000</v>
      </c>
    </row>
    <row r="354" spans="1:12">
      <c r="A354" s="132" t="s">
        <v>1405</v>
      </c>
      <c r="B354" s="129" t="s">
        <v>1406</v>
      </c>
      <c r="C354" s="130" t="s">
        <v>12</v>
      </c>
      <c r="D354" s="131">
        <v>1300</v>
      </c>
      <c r="E354" s="131">
        <v>15.5</v>
      </c>
      <c r="F354" s="130">
        <v>17</v>
      </c>
      <c r="G354" s="130">
        <v>19</v>
      </c>
      <c r="H354" s="130">
        <v>0</v>
      </c>
      <c r="I354" s="157">
        <f t="shared" ref="I354" si="782">SUM(F354-E354)*D354</f>
        <v>1950</v>
      </c>
      <c r="J354" s="148">
        <f t="shared" ref="J354:J357" si="783">SUM(G354-F354)*D354</f>
        <v>2600</v>
      </c>
      <c r="K354" s="148">
        <v>0</v>
      </c>
      <c r="L354" s="157">
        <f t="shared" ref="L354" si="784">SUM(I354:K354)</f>
        <v>4550</v>
      </c>
    </row>
    <row r="355" spans="1:12">
      <c r="A355" s="120" t="s">
        <v>1402</v>
      </c>
      <c r="B355" s="121" t="s">
        <v>1403</v>
      </c>
      <c r="C355" s="122" t="s">
        <v>12</v>
      </c>
      <c r="D355" s="123">
        <v>1000</v>
      </c>
      <c r="E355" s="123">
        <v>15</v>
      </c>
      <c r="F355" s="122">
        <v>16</v>
      </c>
      <c r="G355" s="122">
        <v>0</v>
      </c>
      <c r="H355" s="122">
        <v>0</v>
      </c>
      <c r="I355" s="124">
        <f t="shared" ref="I355" si="785">SUM(F355-E355)*D355</f>
        <v>1000</v>
      </c>
      <c r="J355" s="125">
        <v>0</v>
      </c>
      <c r="K355" s="125">
        <f t="shared" ref="K355" si="786">SUM(H355-G355)*D355</f>
        <v>0</v>
      </c>
      <c r="L355" s="124">
        <f t="shared" ref="L355" si="787">SUM(I355:K355)</f>
        <v>1000</v>
      </c>
    </row>
    <row r="356" spans="1:12">
      <c r="A356" s="132" t="s">
        <v>1402</v>
      </c>
      <c r="B356" s="129" t="s">
        <v>1404</v>
      </c>
      <c r="C356" s="130" t="s">
        <v>12</v>
      </c>
      <c r="D356" s="131">
        <v>2200</v>
      </c>
      <c r="E356" s="131">
        <v>7</v>
      </c>
      <c r="F356" s="130">
        <v>8</v>
      </c>
      <c r="G356" s="130">
        <v>9</v>
      </c>
      <c r="H356" s="130">
        <v>10</v>
      </c>
      <c r="I356" s="157">
        <f t="shared" ref="I356" si="788">SUM(F356-E356)*D356</f>
        <v>2200</v>
      </c>
      <c r="J356" s="148">
        <f t="shared" si="783"/>
        <v>2200</v>
      </c>
      <c r="K356" s="148">
        <f t="shared" ref="K356" si="789">SUM(H356-G356)*D356</f>
        <v>2200</v>
      </c>
      <c r="L356" s="157">
        <f t="shared" ref="L356" si="790">SUM(I356:K356)</f>
        <v>6600</v>
      </c>
    </row>
    <row r="357" spans="1:12">
      <c r="A357" s="120" t="s">
        <v>1398</v>
      </c>
      <c r="B357" s="121" t="s">
        <v>1400</v>
      </c>
      <c r="C357" s="122" t="s">
        <v>12</v>
      </c>
      <c r="D357" s="123">
        <v>800</v>
      </c>
      <c r="E357" s="123">
        <v>22</v>
      </c>
      <c r="F357" s="122">
        <v>24</v>
      </c>
      <c r="G357" s="122">
        <v>26</v>
      </c>
      <c r="H357" s="122">
        <v>28</v>
      </c>
      <c r="I357" s="124">
        <f t="shared" ref="I357" si="791">SUM(F357-E357)*D357</f>
        <v>1600</v>
      </c>
      <c r="J357" s="125">
        <f t="shared" si="783"/>
        <v>1600</v>
      </c>
      <c r="K357" s="125">
        <f t="shared" ref="K357" si="792">SUM(H357-G357)*D357</f>
        <v>1600</v>
      </c>
      <c r="L357" s="124">
        <f t="shared" ref="L357:L364" si="793">SUM(I357:K357)</f>
        <v>4800</v>
      </c>
    </row>
    <row r="358" spans="1:12">
      <c r="A358" s="120" t="s">
        <v>1398</v>
      </c>
      <c r="B358" s="121" t="s">
        <v>1395</v>
      </c>
      <c r="C358" s="122" t="s">
        <v>12</v>
      </c>
      <c r="D358" s="123">
        <v>300</v>
      </c>
      <c r="E358" s="123">
        <v>42</v>
      </c>
      <c r="F358" s="122">
        <v>46</v>
      </c>
      <c r="G358" s="122">
        <v>50</v>
      </c>
      <c r="H358" s="122">
        <v>55</v>
      </c>
      <c r="I358" s="124">
        <f t="shared" ref="I358" si="794">SUM(F358-E358)*D358</f>
        <v>1200</v>
      </c>
      <c r="J358" s="125">
        <f t="shared" ref="J358" si="795">SUM(G358-F358)*D358</f>
        <v>1200</v>
      </c>
      <c r="K358" s="125">
        <f t="shared" ref="K358" si="796">SUM(H358-G358)*D358</f>
        <v>1500</v>
      </c>
      <c r="L358" s="124">
        <f t="shared" si="793"/>
        <v>3900</v>
      </c>
    </row>
    <row r="359" spans="1:12">
      <c r="A359" s="132" t="s">
        <v>1398</v>
      </c>
      <c r="B359" s="129" t="s">
        <v>1399</v>
      </c>
      <c r="C359" s="130" t="s">
        <v>12</v>
      </c>
      <c r="D359" s="131">
        <v>1500</v>
      </c>
      <c r="E359" s="131">
        <v>24.5</v>
      </c>
      <c r="F359" s="130">
        <v>26.5</v>
      </c>
      <c r="G359" s="130">
        <v>28.5</v>
      </c>
      <c r="H359" s="130">
        <v>0</v>
      </c>
      <c r="I359" s="157">
        <f t="shared" ref="I359:I364" si="797">SUM(F359-E359)*D359</f>
        <v>3000</v>
      </c>
      <c r="J359" s="148">
        <f t="shared" ref="J359:J363" si="798">SUM(G359-F359)*D359</f>
        <v>3000</v>
      </c>
      <c r="K359" s="148">
        <v>0</v>
      </c>
      <c r="L359" s="157">
        <f t="shared" si="793"/>
        <v>6000</v>
      </c>
    </row>
    <row r="360" spans="1:12">
      <c r="A360" s="120" t="s">
        <v>1398</v>
      </c>
      <c r="B360" s="121" t="s">
        <v>1401</v>
      </c>
      <c r="C360" s="122" t="s">
        <v>12</v>
      </c>
      <c r="D360" s="123">
        <v>250</v>
      </c>
      <c r="E360" s="123">
        <v>135</v>
      </c>
      <c r="F360" s="122">
        <v>120</v>
      </c>
      <c r="G360" s="122">
        <v>0</v>
      </c>
      <c r="H360" s="122">
        <v>0</v>
      </c>
      <c r="I360" s="124">
        <f t="shared" ref="I360" si="799">SUM(F360-E360)*D360</f>
        <v>-3750</v>
      </c>
      <c r="J360" s="125">
        <v>0</v>
      </c>
      <c r="K360" s="125">
        <v>0</v>
      </c>
      <c r="L360" s="124">
        <f t="shared" si="793"/>
        <v>-3750</v>
      </c>
    </row>
    <row r="361" spans="1:12">
      <c r="A361" s="132" t="s">
        <v>1394</v>
      </c>
      <c r="B361" s="129" t="s">
        <v>1397</v>
      </c>
      <c r="C361" s="130" t="s">
        <v>12</v>
      </c>
      <c r="D361" s="131">
        <v>250</v>
      </c>
      <c r="E361" s="131">
        <v>51</v>
      </c>
      <c r="F361" s="130">
        <v>61</v>
      </c>
      <c r="G361" s="130">
        <v>71</v>
      </c>
      <c r="H361" s="130">
        <v>0</v>
      </c>
      <c r="I361" s="157">
        <f t="shared" si="797"/>
        <v>2500</v>
      </c>
      <c r="J361" s="148">
        <f t="shared" si="798"/>
        <v>2500</v>
      </c>
      <c r="K361" s="148">
        <v>0</v>
      </c>
      <c r="L361" s="157">
        <f t="shared" si="793"/>
        <v>5000</v>
      </c>
    </row>
    <row r="362" spans="1:12">
      <c r="A362" s="120" t="s">
        <v>1394</v>
      </c>
      <c r="B362" s="121" t="s">
        <v>1086</v>
      </c>
      <c r="C362" s="122" t="s">
        <v>12</v>
      </c>
      <c r="D362" s="123">
        <v>600</v>
      </c>
      <c r="E362" s="123">
        <v>28</v>
      </c>
      <c r="F362" s="122">
        <v>30</v>
      </c>
      <c r="G362" s="122">
        <v>32</v>
      </c>
      <c r="H362" s="122">
        <v>0</v>
      </c>
      <c r="I362" s="124">
        <f t="shared" si="797"/>
        <v>1200</v>
      </c>
      <c r="J362" s="125">
        <f t="shared" si="798"/>
        <v>1200</v>
      </c>
      <c r="K362" s="125">
        <v>0</v>
      </c>
      <c r="L362" s="124">
        <f t="shared" si="793"/>
        <v>2400</v>
      </c>
    </row>
    <row r="363" spans="1:12">
      <c r="A363" s="120" t="s">
        <v>1394</v>
      </c>
      <c r="B363" s="121" t="s">
        <v>1395</v>
      </c>
      <c r="C363" s="122" t="s">
        <v>12</v>
      </c>
      <c r="D363" s="123">
        <v>400</v>
      </c>
      <c r="E363" s="123">
        <v>38.5</v>
      </c>
      <c r="F363" s="122">
        <v>42</v>
      </c>
      <c r="G363" s="122">
        <v>46</v>
      </c>
      <c r="H363" s="122">
        <v>0</v>
      </c>
      <c r="I363" s="124">
        <f t="shared" si="797"/>
        <v>1400</v>
      </c>
      <c r="J363" s="125">
        <f t="shared" si="798"/>
        <v>1600</v>
      </c>
      <c r="K363" s="125">
        <v>0</v>
      </c>
      <c r="L363" s="124">
        <f t="shared" si="793"/>
        <v>3000</v>
      </c>
    </row>
    <row r="364" spans="1:12">
      <c r="A364" s="120" t="s">
        <v>1394</v>
      </c>
      <c r="B364" s="121" t="s">
        <v>1396</v>
      </c>
      <c r="C364" s="122" t="s">
        <v>12</v>
      </c>
      <c r="D364" s="123">
        <v>1200</v>
      </c>
      <c r="E364" s="123">
        <v>13</v>
      </c>
      <c r="F364" s="122">
        <v>14</v>
      </c>
      <c r="G364" s="122">
        <v>0</v>
      </c>
      <c r="H364" s="122">
        <v>0</v>
      </c>
      <c r="I364" s="124">
        <f t="shared" si="797"/>
        <v>1200</v>
      </c>
      <c r="J364" s="125">
        <v>0</v>
      </c>
      <c r="K364" s="125">
        <v>0</v>
      </c>
      <c r="L364" s="124">
        <f t="shared" si="793"/>
        <v>1200</v>
      </c>
    </row>
    <row r="365" spans="1:12">
      <c r="A365" s="120" t="s">
        <v>1393</v>
      </c>
      <c r="B365" s="121" t="s">
        <v>1392</v>
      </c>
      <c r="C365" s="122" t="s">
        <v>12</v>
      </c>
      <c r="D365" s="123">
        <v>300</v>
      </c>
      <c r="E365" s="123">
        <v>38</v>
      </c>
      <c r="F365" s="122">
        <v>42</v>
      </c>
      <c r="G365" s="122">
        <v>46</v>
      </c>
      <c r="H365" s="122">
        <v>49</v>
      </c>
      <c r="I365" s="124">
        <f t="shared" ref="I365" si="800">SUM(F365-E365)*D365</f>
        <v>1200</v>
      </c>
      <c r="J365" s="125">
        <f>SUM(G365-F365)*D365</f>
        <v>1200</v>
      </c>
      <c r="K365" s="125">
        <f t="shared" ref="K365" si="801">SUM(H365-G365)*D365</f>
        <v>900</v>
      </c>
      <c r="L365" s="124">
        <f t="shared" ref="L365" si="802">SUM(I365:K365)</f>
        <v>3300</v>
      </c>
    </row>
    <row r="366" spans="1:12">
      <c r="A366" s="132" t="s">
        <v>1393</v>
      </c>
      <c r="B366" s="129" t="s">
        <v>1370</v>
      </c>
      <c r="C366" s="130" t="s">
        <v>12</v>
      </c>
      <c r="D366" s="131">
        <v>250</v>
      </c>
      <c r="E366" s="131">
        <v>120</v>
      </c>
      <c r="F366" s="130">
        <v>130</v>
      </c>
      <c r="G366" s="130">
        <v>0</v>
      </c>
      <c r="H366" s="130">
        <v>0</v>
      </c>
      <c r="I366" s="157">
        <f t="shared" ref="I366" si="803">SUM(F366-E366)*D366</f>
        <v>2500</v>
      </c>
      <c r="J366" s="148">
        <v>0</v>
      </c>
      <c r="K366" s="148">
        <f t="shared" ref="K366" si="804">SUM(H366-G366)*D366</f>
        <v>0</v>
      </c>
      <c r="L366" s="157">
        <f t="shared" ref="L366" si="805">SUM(I366:K366)</f>
        <v>2500</v>
      </c>
    </row>
    <row r="367" spans="1:12">
      <c r="A367" s="120" t="s">
        <v>1393</v>
      </c>
      <c r="B367" s="121" t="s">
        <v>1086</v>
      </c>
      <c r="C367" s="122" t="s">
        <v>12</v>
      </c>
      <c r="D367" s="123">
        <v>600</v>
      </c>
      <c r="E367" s="123">
        <v>34</v>
      </c>
      <c r="F367" s="122">
        <v>34</v>
      </c>
      <c r="G367" s="122">
        <v>0</v>
      </c>
      <c r="H367" s="122">
        <v>0</v>
      </c>
      <c r="I367" s="124">
        <f t="shared" ref="I367" si="806">SUM(F367-E367)*D367</f>
        <v>0</v>
      </c>
      <c r="J367" s="125">
        <v>0</v>
      </c>
      <c r="K367" s="125">
        <f t="shared" ref="K367" si="807">SUM(H367-G367)*D367</f>
        <v>0</v>
      </c>
      <c r="L367" s="124">
        <f t="shared" ref="L367" si="808">SUM(I367:K367)</f>
        <v>0</v>
      </c>
    </row>
    <row r="368" spans="1:12">
      <c r="A368" s="120" t="s">
        <v>1389</v>
      </c>
      <c r="B368" s="121" t="s">
        <v>1392</v>
      </c>
      <c r="C368" s="122" t="s">
        <v>12</v>
      </c>
      <c r="D368" s="123">
        <v>300</v>
      </c>
      <c r="E368" s="123">
        <v>33</v>
      </c>
      <c r="F368" s="122">
        <v>40</v>
      </c>
      <c r="G368" s="122">
        <v>0</v>
      </c>
      <c r="H368" s="122">
        <v>0</v>
      </c>
      <c r="I368" s="124">
        <f t="shared" ref="I368:I370" si="809">SUM(F368-E368)*D368</f>
        <v>2100</v>
      </c>
      <c r="J368" s="125">
        <v>0</v>
      </c>
      <c r="K368" s="125">
        <v>0</v>
      </c>
      <c r="L368" s="124">
        <f t="shared" ref="L368:L370" si="810">SUM(I368:K368)</f>
        <v>2100</v>
      </c>
    </row>
    <row r="369" spans="1:12">
      <c r="A369" s="120" t="s">
        <v>1389</v>
      </c>
      <c r="B369" s="121" t="s">
        <v>1391</v>
      </c>
      <c r="C369" s="122" t="s">
        <v>12</v>
      </c>
      <c r="D369" s="123">
        <v>4500</v>
      </c>
      <c r="E369" s="123">
        <v>3.5</v>
      </c>
      <c r="F369" s="122">
        <v>3.5</v>
      </c>
      <c r="G369" s="122">
        <v>0</v>
      </c>
      <c r="H369" s="122">
        <v>0</v>
      </c>
      <c r="I369" s="124">
        <f t="shared" ref="I369" si="811">SUM(F369-E369)*D369</f>
        <v>0</v>
      </c>
      <c r="J369" s="125">
        <v>0</v>
      </c>
      <c r="K369" s="125">
        <v>0</v>
      </c>
      <c r="L369" s="124">
        <f t="shared" ref="L369" si="812">SUM(I369:K369)</f>
        <v>0</v>
      </c>
    </row>
    <row r="370" spans="1:12">
      <c r="A370" s="132" t="s">
        <v>1389</v>
      </c>
      <c r="B370" s="129" t="s">
        <v>1390</v>
      </c>
      <c r="C370" s="130" t="s">
        <v>12</v>
      </c>
      <c r="D370" s="131">
        <v>600</v>
      </c>
      <c r="E370" s="131">
        <v>45</v>
      </c>
      <c r="F370" s="130">
        <v>48</v>
      </c>
      <c r="G370" s="130">
        <v>52</v>
      </c>
      <c r="H370" s="130">
        <v>55</v>
      </c>
      <c r="I370" s="157">
        <f t="shared" si="809"/>
        <v>1800</v>
      </c>
      <c r="J370" s="148">
        <f>SUM(G370-F370)*D370</f>
        <v>2400</v>
      </c>
      <c r="K370" s="148">
        <f t="shared" ref="K370" si="813">SUM(H370-G370)*D370</f>
        <v>1800</v>
      </c>
      <c r="L370" s="157">
        <f t="shared" si="810"/>
        <v>6000</v>
      </c>
    </row>
    <row r="371" spans="1:12">
      <c r="A371" s="120" t="s">
        <v>1389</v>
      </c>
      <c r="B371" s="121" t="s">
        <v>1303</v>
      </c>
      <c r="C371" s="122" t="s">
        <v>12</v>
      </c>
      <c r="D371" s="123">
        <v>250</v>
      </c>
      <c r="E371" s="123">
        <v>39</v>
      </c>
      <c r="F371" s="122">
        <v>44</v>
      </c>
      <c r="G371" s="122">
        <v>50</v>
      </c>
      <c r="H371" s="122">
        <v>55</v>
      </c>
      <c r="I371" s="124">
        <f t="shared" ref="I371" si="814">SUM(F371-E371)*D371</f>
        <v>1250</v>
      </c>
      <c r="J371" s="125">
        <f>SUM(G371-F371)*D371</f>
        <v>1500</v>
      </c>
      <c r="K371" s="125">
        <f t="shared" ref="K371" si="815">SUM(H371-G371)*D371</f>
        <v>1250</v>
      </c>
      <c r="L371" s="124">
        <f t="shared" ref="L371" si="816">SUM(I371:K371)</f>
        <v>4000</v>
      </c>
    </row>
    <row r="372" spans="1:12">
      <c r="A372" s="120" t="s">
        <v>1385</v>
      </c>
      <c r="B372" s="121" t="s">
        <v>1388</v>
      </c>
      <c r="C372" s="122" t="s">
        <v>12</v>
      </c>
      <c r="D372" s="123">
        <v>2700</v>
      </c>
      <c r="E372" s="123">
        <v>7.5</v>
      </c>
      <c r="F372" s="122">
        <v>6.5</v>
      </c>
      <c r="G372" s="122">
        <v>0</v>
      </c>
      <c r="H372" s="122">
        <v>0</v>
      </c>
      <c r="I372" s="124">
        <f t="shared" ref="I372" si="817">SUM(F372-E372)*D372</f>
        <v>-2700</v>
      </c>
      <c r="J372" s="125">
        <v>0</v>
      </c>
      <c r="K372" s="125">
        <v>0</v>
      </c>
      <c r="L372" s="124">
        <f t="shared" ref="L372" si="818">SUM(I372:K372)</f>
        <v>-2700</v>
      </c>
    </row>
    <row r="373" spans="1:12">
      <c r="A373" s="120" t="s">
        <v>1385</v>
      </c>
      <c r="B373" s="121" t="s">
        <v>1387</v>
      </c>
      <c r="C373" s="122" t="s">
        <v>12</v>
      </c>
      <c r="D373" s="123">
        <v>250</v>
      </c>
      <c r="E373" s="123">
        <v>57</v>
      </c>
      <c r="F373" s="122">
        <v>61</v>
      </c>
      <c r="G373" s="122">
        <v>0</v>
      </c>
      <c r="H373" s="122">
        <v>0</v>
      </c>
      <c r="I373" s="124">
        <f t="shared" ref="I373" si="819">SUM(F373-E373)*D373</f>
        <v>1000</v>
      </c>
      <c r="J373" s="125">
        <v>0</v>
      </c>
      <c r="K373" s="125">
        <v>0</v>
      </c>
      <c r="L373" s="124">
        <f t="shared" ref="L373" si="820">SUM(I373:K373)</f>
        <v>1000</v>
      </c>
    </row>
    <row r="374" spans="1:12">
      <c r="A374" s="120" t="s">
        <v>1385</v>
      </c>
      <c r="B374" s="121" t="s">
        <v>1386</v>
      </c>
      <c r="C374" s="122" t="s">
        <v>12</v>
      </c>
      <c r="D374" s="123">
        <v>2000</v>
      </c>
      <c r="E374" s="123">
        <v>9</v>
      </c>
      <c r="F374" s="122">
        <v>9</v>
      </c>
      <c r="G374" s="122">
        <v>0</v>
      </c>
      <c r="H374" s="122">
        <v>0</v>
      </c>
      <c r="I374" s="124">
        <f t="shared" ref="I374" si="821">SUM(F374-E374)*D374</f>
        <v>0</v>
      </c>
      <c r="J374" s="125">
        <v>0</v>
      </c>
      <c r="K374" s="125">
        <v>0</v>
      </c>
      <c r="L374" s="124">
        <f t="shared" ref="L374" si="822">SUM(I374:K374)</f>
        <v>0</v>
      </c>
    </row>
    <row r="375" spans="1:12">
      <c r="A375" s="132" t="s">
        <v>1380</v>
      </c>
      <c r="B375" s="129" t="s">
        <v>1377</v>
      </c>
      <c r="C375" s="130" t="s">
        <v>12</v>
      </c>
      <c r="D375" s="131">
        <v>600</v>
      </c>
      <c r="E375" s="131">
        <v>46</v>
      </c>
      <c r="F375" s="130">
        <v>50</v>
      </c>
      <c r="G375" s="130">
        <v>55</v>
      </c>
      <c r="H375" s="130">
        <v>0</v>
      </c>
      <c r="I375" s="157">
        <f t="shared" ref="I375" si="823">SUM(F375-E375)*D375</f>
        <v>2400</v>
      </c>
      <c r="J375" s="148">
        <f>SUM(G375-F375)*D375</f>
        <v>3000</v>
      </c>
      <c r="K375" s="148">
        <v>0</v>
      </c>
      <c r="L375" s="157">
        <f t="shared" ref="L375" si="824">SUM(I375:K375)</f>
        <v>5400</v>
      </c>
    </row>
    <row r="376" spans="1:12">
      <c r="A376" s="120" t="s">
        <v>1380</v>
      </c>
      <c r="B376" s="121" t="s">
        <v>1381</v>
      </c>
      <c r="C376" s="122" t="s">
        <v>12</v>
      </c>
      <c r="D376" s="123">
        <v>3200</v>
      </c>
      <c r="E376" s="123">
        <v>6.4</v>
      </c>
      <c r="F376" s="122">
        <v>7</v>
      </c>
      <c r="G376" s="122">
        <v>7.5</v>
      </c>
      <c r="H376" s="122">
        <v>8</v>
      </c>
      <c r="I376" s="124">
        <f t="shared" ref="I376" si="825">SUM(F376-E376)*D376</f>
        <v>1919.9999999999989</v>
      </c>
      <c r="J376" s="125">
        <f>SUM(G376-F376)*D376</f>
        <v>1600</v>
      </c>
      <c r="K376" s="125">
        <f t="shared" ref="K376" si="826">SUM(H376-G376)*D376</f>
        <v>1600</v>
      </c>
      <c r="L376" s="124">
        <f t="shared" ref="L376" si="827">SUM(I376:K376)</f>
        <v>5119.9999999999991</v>
      </c>
    </row>
    <row r="377" spans="1:12">
      <c r="A377" s="132" t="s">
        <v>1380</v>
      </c>
      <c r="B377" s="129" t="s">
        <v>1382</v>
      </c>
      <c r="C377" s="130" t="s">
        <v>12</v>
      </c>
      <c r="D377" s="131">
        <v>2700</v>
      </c>
      <c r="E377" s="131">
        <v>9.5</v>
      </c>
      <c r="F377" s="130">
        <v>10.5</v>
      </c>
      <c r="G377" s="130">
        <v>11.5</v>
      </c>
      <c r="H377" s="130">
        <v>12.5</v>
      </c>
      <c r="I377" s="157">
        <f t="shared" ref="I377" si="828">SUM(F377-E377)*D377</f>
        <v>2700</v>
      </c>
      <c r="J377" s="148">
        <f>SUM(G377-F377)*D377</f>
        <v>2700</v>
      </c>
      <c r="K377" s="148">
        <f t="shared" ref="K377" si="829">SUM(H377-G377)*D377</f>
        <v>2700</v>
      </c>
      <c r="L377" s="157">
        <f t="shared" ref="L377" si="830">SUM(I377:K377)</f>
        <v>8100</v>
      </c>
    </row>
    <row r="378" spans="1:12">
      <c r="A378" s="120" t="s">
        <v>1380</v>
      </c>
      <c r="B378" s="121" t="s">
        <v>1377</v>
      </c>
      <c r="C378" s="122" t="s">
        <v>12</v>
      </c>
      <c r="D378" s="123">
        <v>2700</v>
      </c>
      <c r="E378" s="123">
        <v>38</v>
      </c>
      <c r="F378" s="122">
        <v>38</v>
      </c>
      <c r="G378" s="122">
        <v>0</v>
      </c>
      <c r="H378" s="122">
        <v>0</v>
      </c>
      <c r="I378" s="124">
        <f t="shared" ref="I378" si="831">SUM(F378-E378)*D378</f>
        <v>0</v>
      </c>
      <c r="J378" s="125">
        <v>0</v>
      </c>
      <c r="K378" s="125">
        <f t="shared" ref="K378" si="832">SUM(H378-G378)*D378</f>
        <v>0</v>
      </c>
      <c r="L378" s="124">
        <f t="shared" ref="L378" si="833">SUM(I378:K378)</f>
        <v>0</v>
      </c>
    </row>
    <row r="379" spans="1:12">
      <c r="A379" s="120" t="s">
        <v>1376</v>
      </c>
      <c r="B379" s="121" t="s">
        <v>1378</v>
      </c>
      <c r="C379" s="122" t="s">
        <v>12</v>
      </c>
      <c r="D379" s="123">
        <v>375</v>
      </c>
      <c r="E379" s="123">
        <v>34</v>
      </c>
      <c r="F379" s="122">
        <v>37</v>
      </c>
      <c r="G379" s="122">
        <v>0</v>
      </c>
      <c r="H379" s="122">
        <v>0</v>
      </c>
      <c r="I379" s="124">
        <f t="shared" ref="I379" si="834">SUM(F379-E379)*D379</f>
        <v>1125</v>
      </c>
      <c r="J379" s="125">
        <v>0</v>
      </c>
      <c r="K379" s="125">
        <v>0</v>
      </c>
      <c r="L379" s="124">
        <f t="shared" ref="L379" si="835">SUM(I379:K379)</f>
        <v>1125</v>
      </c>
    </row>
    <row r="380" spans="1:12">
      <c r="A380" s="120" t="s">
        <v>1376</v>
      </c>
      <c r="B380" s="121" t="s">
        <v>1379</v>
      </c>
      <c r="C380" s="122" t="s">
        <v>12</v>
      </c>
      <c r="D380" s="123">
        <v>250</v>
      </c>
      <c r="E380" s="123">
        <v>58</v>
      </c>
      <c r="F380" s="122">
        <v>52</v>
      </c>
      <c r="G380" s="122">
        <v>0</v>
      </c>
      <c r="H380" s="122">
        <v>0</v>
      </c>
      <c r="I380" s="124">
        <f t="shared" ref="I380" si="836">SUM(F380-E380)*D380</f>
        <v>-1500</v>
      </c>
      <c r="J380" s="125">
        <v>0</v>
      </c>
      <c r="K380" s="125">
        <v>0</v>
      </c>
      <c r="L380" s="124">
        <f t="shared" ref="L380" si="837">SUM(I380:K380)</f>
        <v>-1500</v>
      </c>
    </row>
    <row r="381" spans="1:12">
      <c r="A381" s="127"/>
      <c r="B381" s="127"/>
      <c r="C381" s="127"/>
      <c r="D381" s="127"/>
      <c r="E381" s="127"/>
      <c r="F381" s="127"/>
      <c r="G381" s="127"/>
      <c r="H381" s="127"/>
      <c r="I381" s="128">
        <f>SUM(I320:I380)</f>
        <v>57340</v>
      </c>
      <c r="J381" s="127"/>
      <c r="K381" s="127" t="s">
        <v>1347</v>
      </c>
      <c r="L381" s="128">
        <f>SUM(L320:L380)</f>
        <v>132955</v>
      </c>
    </row>
    <row r="382" spans="1:12">
      <c r="A382" s="152" t="s">
        <v>1383</v>
      </c>
      <c r="B382" s="129"/>
      <c r="C382" s="130"/>
      <c r="D382" s="131"/>
      <c r="E382" s="131"/>
      <c r="F382" s="130"/>
      <c r="G382" s="122"/>
      <c r="H382" s="122"/>
      <c r="I382" s="124"/>
      <c r="J382" s="125"/>
      <c r="K382" s="125"/>
      <c r="L382" s="124"/>
    </row>
    <row r="383" spans="1:12">
      <c r="A383" s="152" t="s">
        <v>1171</v>
      </c>
      <c r="B383" s="153" t="s">
        <v>1172</v>
      </c>
      <c r="C383" s="136" t="s">
        <v>1173</v>
      </c>
      <c r="D383" s="154" t="s">
        <v>1174</v>
      </c>
      <c r="E383" s="154" t="s">
        <v>1175</v>
      </c>
      <c r="F383" s="136" t="s">
        <v>1142</v>
      </c>
      <c r="G383" s="122"/>
      <c r="H383" s="122"/>
      <c r="I383" s="124"/>
      <c r="J383" s="125"/>
      <c r="K383" s="125"/>
      <c r="L383" s="124"/>
    </row>
    <row r="384" spans="1:12">
      <c r="A384" s="132" t="s">
        <v>1384</v>
      </c>
      <c r="B384" s="133">
        <v>2</v>
      </c>
      <c r="C384" s="130">
        <f>SUM(A384-B384)</f>
        <v>57</v>
      </c>
      <c r="D384" s="131">
        <v>14</v>
      </c>
      <c r="E384" s="130">
        <f>SUM(C384-D384)</f>
        <v>43</v>
      </c>
      <c r="F384" s="130">
        <f>E384*100/C384</f>
        <v>75.438596491228068</v>
      </c>
      <c r="G384" s="122"/>
      <c r="H384" s="122"/>
      <c r="I384" s="124"/>
      <c r="J384" s="125"/>
      <c r="K384" s="125"/>
      <c r="L384" s="124"/>
    </row>
    <row r="385" spans="1:12" ht="15.75">
      <c r="A385" s="115"/>
      <c r="B385" s="115"/>
      <c r="C385" s="115"/>
      <c r="D385" s="115"/>
      <c r="E385" s="119">
        <v>43647</v>
      </c>
      <c r="F385" s="115"/>
      <c r="G385" s="115"/>
      <c r="H385" s="115"/>
      <c r="I385" s="115"/>
      <c r="J385" s="115"/>
      <c r="K385" s="115"/>
      <c r="L385" s="115"/>
    </row>
    <row r="387" spans="1:12">
      <c r="A387" s="120" t="s">
        <v>1374</v>
      </c>
      <c r="B387" s="121" t="s">
        <v>1372</v>
      </c>
      <c r="C387" s="122" t="s">
        <v>12</v>
      </c>
      <c r="D387" s="123">
        <v>500</v>
      </c>
      <c r="E387" s="123">
        <v>56</v>
      </c>
      <c r="F387" s="122">
        <v>60</v>
      </c>
      <c r="G387" s="122">
        <v>65</v>
      </c>
      <c r="H387" s="122">
        <v>70</v>
      </c>
      <c r="I387" s="124">
        <f t="shared" ref="I387:I388" si="838">SUM(F387-E387)*D387</f>
        <v>2000</v>
      </c>
      <c r="J387" s="125">
        <f>SUM(G387-F387)*D387</f>
        <v>2500</v>
      </c>
      <c r="K387" s="125">
        <f t="shared" ref="K387" si="839">SUM(H387-G387)*D387</f>
        <v>2500</v>
      </c>
      <c r="L387" s="124">
        <f t="shared" ref="L387" si="840">SUM(I387:K387)</f>
        <v>7000</v>
      </c>
    </row>
    <row r="388" spans="1:12">
      <c r="A388" s="120" t="s">
        <v>1374</v>
      </c>
      <c r="B388" s="121" t="s">
        <v>1375</v>
      </c>
      <c r="C388" s="122" t="s">
        <v>12</v>
      </c>
      <c r="D388" s="123">
        <v>1500</v>
      </c>
      <c r="E388" s="123">
        <v>23</v>
      </c>
      <c r="F388" s="122">
        <v>23.5</v>
      </c>
      <c r="G388" s="122">
        <v>0</v>
      </c>
      <c r="H388" s="122">
        <v>0</v>
      </c>
      <c r="I388" s="124">
        <f t="shared" si="838"/>
        <v>750</v>
      </c>
      <c r="J388" s="125">
        <v>0</v>
      </c>
      <c r="K388" s="125">
        <f t="shared" ref="K388" si="841">SUM(H388-G388)*D388</f>
        <v>0</v>
      </c>
      <c r="L388" s="124">
        <f t="shared" ref="L388" si="842">SUM(I388:K388)</f>
        <v>750</v>
      </c>
    </row>
    <row r="389" spans="1:12">
      <c r="A389" s="120" t="s">
        <v>1374</v>
      </c>
      <c r="B389" s="121" t="s">
        <v>1359</v>
      </c>
      <c r="C389" s="122" t="s">
        <v>12</v>
      </c>
      <c r="D389" s="123">
        <v>400</v>
      </c>
      <c r="E389" s="123">
        <v>41</v>
      </c>
      <c r="F389" s="122">
        <v>41</v>
      </c>
      <c r="G389" s="122">
        <v>0</v>
      </c>
      <c r="H389" s="122">
        <v>0</v>
      </c>
      <c r="I389" s="124">
        <f t="shared" ref="I389" si="843">SUM(F389-E389)*D389</f>
        <v>0</v>
      </c>
      <c r="J389" s="125">
        <v>0</v>
      </c>
      <c r="K389" s="125">
        <f t="shared" ref="K389" si="844">SUM(H389-G389)*D389</f>
        <v>0</v>
      </c>
      <c r="L389" s="124">
        <f t="shared" ref="L389" si="845">SUM(I389:K389)</f>
        <v>0</v>
      </c>
    </row>
    <row r="390" spans="1:12">
      <c r="A390" s="120" t="s">
        <v>1369</v>
      </c>
      <c r="B390" s="121" t="s">
        <v>1371</v>
      </c>
      <c r="C390" s="122" t="s">
        <v>12</v>
      </c>
      <c r="D390" s="123">
        <v>300</v>
      </c>
      <c r="E390" s="123">
        <v>95</v>
      </c>
      <c r="F390" s="122">
        <v>105</v>
      </c>
      <c r="G390" s="122">
        <v>110</v>
      </c>
      <c r="H390" s="122">
        <v>120</v>
      </c>
      <c r="I390" s="124">
        <f t="shared" ref="I390" si="846">SUM(F390-E390)*D390</f>
        <v>3000</v>
      </c>
      <c r="J390" s="125">
        <f>SUM(G390-F390)*D390</f>
        <v>1500</v>
      </c>
      <c r="K390" s="125">
        <f t="shared" ref="K390" si="847">SUM(H390-G390)*D390</f>
        <v>3000</v>
      </c>
      <c r="L390" s="124">
        <f t="shared" ref="L390" si="848">SUM(I390:K390)</f>
        <v>7500</v>
      </c>
    </row>
    <row r="391" spans="1:12">
      <c r="A391" s="120" t="s">
        <v>1369</v>
      </c>
      <c r="B391" s="121" t="s">
        <v>1372</v>
      </c>
      <c r="C391" s="122" t="s">
        <v>12</v>
      </c>
      <c r="D391" s="123">
        <v>500</v>
      </c>
      <c r="E391" s="123">
        <v>46</v>
      </c>
      <c r="F391" s="122">
        <v>51</v>
      </c>
      <c r="G391" s="122">
        <v>56</v>
      </c>
      <c r="H391" s="122">
        <v>65</v>
      </c>
      <c r="I391" s="124">
        <f t="shared" ref="I391" si="849">SUM(F391-E391)*D391</f>
        <v>2500</v>
      </c>
      <c r="J391" s="125">
        <f>SUM(G391-F391)*D391</f>
        <v>2500</v>
      </c>
      <c r="K391" s="125">
        <f>SUM(H391-G391)*D391</f>
        <v>4500</v>
      </c>
      <c r="L391" s="124">
        <f t="shared" ref="L391" si="850">SUM(I391:K391)</f>
        <v>9500</v>
      </c>
    </row>
    <row r="392" spans="1:12">
      <c r="A392" s="120" t="s">
        <v>1369</v>
      </c>
      <c r="B392" s="121" t="s">
        <v>1370</v>
      </c>
      <c r="C392" s="122" t="s">
        <v>12</v>
      </c>
      <c r="D392" s="123">
        <v>250</v>
      </c>
      <c r="E392" s="123">
        <v>135</v>
      </c>
      <c r="F392" s="122">
        <v>145</v>
      </c>
      <c r="G392" s="122">
        <v>155</v>
      </c>
      <c r="H392" s="122">
        <v>0</v>
      </c>
      <c r="I392" s="124">
        <f t="shared" ref="I392" si="851">SUM(F392-E392)*D392</f>
        <v>2500</v>
      </c>
      <c r="J392" s="125">
        <f>SUM(G392-F392)*D392</f>
        <v>2500</v>
      </c>
      <c r="K392" s="125">
        <v>0</v>
      </c>
      <c r="L392" s="124">
        <f t="shared" ref="L392" si="852">SUM(I392:K392)</f>
        <v>5000</v>
      </c>
    </row>
    <row r="393" spans="1:12">
      <c r="A393" s="120" t="s">
        <v>1369</v>
      </c>
      <c r="B393" s="121" t="s">
        <v>1373</v>
      </c>
      <c r="C393" s="122" t="s">
        <v>12</v>
      </c>
      <c r="D393" s="123">
        <v>400</v>
      </c>
      <c r="E393" s="123">
        <v>51</v>
      </c>
      <c r="F393" s="122">
        <v>45</v>
      </c>
      <c r="G393" s="122">
        <v>0</v>
      </c>
      <c r="H393" s="122">
        <v>0</v>
      </c>
      <c r="I393" s="124">
        <f t="shared" ref="I393" si="853">SUM(F393-E393)*D393</f>
        <v>-2400</v>
      </c>
      <c r="J393" s="125">
        <v>0</v>
      </c>
      <c r="K393" s="125">
        <v>0</v>
      </c>
      <c r="L393" s="124">
        <f t="shared" ref="L393" si="854">SUM(I393:K393)</f>
        <v>-2400</v>
      </c>
    </row>
    <row r="394" spans="1:12">
      <c r="A394" s="120" t="s">
        <v>1366</v>
      </c>
      <c r="B394" s="121" t="s">
        <v>1368</v>
      </c>
      <c r="C394" s="122" t="s">
        <v>12</v>
      </c>
      <c r="D394" s="123">
        <v>400</v>
      </c>
      <c r="E394" s="123">
        <v>58</v>
      </c>
      <c r="F394" s="122">
        <v>63</v>
      </c>
      <c r="G394" s="122">
        <v>68</v>
      </c>
      <c r="H394" s="122">
        <v>39</v>
      </c>
      <c r="I394" s="124">
        <f t="shared" ref="I394" si="855">SUM(F394-E394)*D394</f>
        <v>2000</v>
      </c>
      <c r="J394" s="125">
        <f>SUM(G394-F394)*D394</f>
        <v>2000</v>
      </c>
      <c r="K394" s="125">
        <v>0</v>
      </c>
      <c r="L394" s="124">
        <f t="shared" ref="L394" si="856">SUM(I394:K394)</f>
        <v>4000</v>
      </c>
    </row>
    <row r="395" spans="1:12">
      <c r="A395" s="120" t="s">
        <v>1366</v>
      </c>
      <c r="B395" s="121" t="s">
        <v>1367</v>
      </c>
      <c r="C395" s="122" t="s">
        <v>12</v>
      </c>
      <c r="D395" s="123">
        <v>500</v>
      </c>
      <c r="E395" s="123">
        <v>31.5</v>
      </c>
      <c r="F395" s="122">
        <v>33</v>
      </c>
      <c r="G395" s="122">
        <v>36</v>
      </c>
      <c r="H395" s="122">
        <v>39</v>
      </c>
      <c r="I395" s="124">
        <f t="shared" ref="I395" si="857">SUM(F395-E395)*D395</f>
        <v>750</v>
      </c>
      <c r="J395" s="125">
        <f>SUM(G395-F395)*D395</f>
        <v>1500</v>
      </c>
      <c r="K395" s="125">
        <f t="shared" ref="K395" si="858">SUM(H395-G395)*D395</f>
        <v>1500</v>
      </c>
      <c r="L395" s="124">
        <f t="shared" ref="L395" si="859">SUM(I395:K395)</f>
        <v>3750</v>
      </c>
    </row>
    <row r="396" spans="1:12">
      <c r="A396" s="120" t="s">
        <v>1363</v>
      </c>
      <c r="B396" s="121" t="s">
        <v>1364</v>
      </c>
      <c r="C396" s="122" t="s">
        <v>12</v>
      </c>
      <c r="D396" s="123">
        <v>250</v>
      </c>
      <c r="E396" s="123">
        <v>165</v>
      </c>
      <c r="F396" s="122">
        <v>175</v>
      </c>
      <c r="G396" s="122">
        <v>185</v>
      </c>
      <c r="H396" s="122">
        <v>195</v>
      </c>
      <c r="I396" s="124">
        <f t="shared" ref="I396:I402" si="860">SUM(F396-E396)*D396</f>
        <v>2500</v>
      </c>
      <c r="J396" s="125">
        <f>SUM(G396-F396)*D396</f>
        <v>2500</v>
      </c>
      <c r="K396" s="125">
        <f t="shared" ref="K396" si="861">SUM(H396-G396)*D396</f>
        <v>2500</v>
      </c>
      <c r="L396" s="124">
        <f t="shared" ref="L396:L402" si="862">SUM(I396:K396)</f>
        <v>7500</v>
      </c>
    </row>
    <row r="397" spans="1:12">
      <c r="A397" s="120" t="s">
        <v>1363</v>
      </c>
      <c r="B397" s="121" t="s">
        <v>1361</v>
      </c>
      <c r="C397" s="122" t="s">
        <v>12</v>
      </c>
      <c r="D397" s="123">
        <v>600</v>
      </c>
      <c r="E397" s="123">
        <v>45</v>
      </c>
      <c r="F397" s="122">
        <v>49</v>
      </c>
      <c r="G397" s="122">
        <v>53</v>
      </c>
      <c r="H397" s="122">
        <v>0</v>
      </c>
      <c r="I397" s="124">
        <f t="shared" si="860"/>
        <v>2400</v>
      </c>
      <c r="J397" s="125">
        <f>SUM(G397-F397)*D397</f>
        <v>2400</v>
      </c>
      <c r="K397" s="125">
        <v>0</v>
      </c>
      <c r="L397" s="124">
        <f t="shared" si="862"/>
        <v>4800</v>
      </c>
    </row>
    <row r="398" spans="1:12">
      <c r="A398" s="120" t="s">
        <v>1363</v>
      </c>
      <c r="B398" s="121" t="s">
        <v>1104</v>
      </c>
      <c r="C398" s="122" t="s">
        <v>12</v>
      </c>
      <c r="D398" s="123">
        <v>600</v>
      </c>
      <c r="E398" s="123">
        <v>23</v>
      </c>
      <c r="F398" s="122">
        <v>25</v>
      </c>
      <c r="G398" s="122">
        <v>0</v>
      </c>
      <c r="H398" s="122">
        <v>0</v>
      </c>
      <c r="I398" s="124">
        <f t="shared" si="860"/>
        <v>1200</v>
      </c>
      <c r="J398" s="125">
        <v>0</v>
      </c>
      <c r="K398" s="125">
        <f t="shared" ref="K398" si="863">SUM(H398-G398)*D398</f>
        <v>0</v>
      </c>
      <c r="L398" s="124">
        <f t="shared" si="862"/>
        <v>1200</v>
      </c>
    </row>
    <row r="399" spans="1:12">
      <c r="A399" s="120" t="s">
        <v>1363</v>
      </c>
      <c r="B399" s="121" t="s">
        <v>1365</v>
      </c>
      <c r="C399" s="122" t="s">
        <v>12</v>
      </c>
      <c r="D399" s="123">
        <v>1000</v>
      </c>
      <c r="E399" s="123">
        <v>14</v>
      </c>
      <c r="F399" s="122">
        <v>14.75</v>
      </c>
      <c r="G399" s="122">
        <v>0</v>
      </c>
      <c r="H399" s="122">
        <v>0</v>
      </c>
      <c r="I399" s="124">
        <f t="shared" si="860"/>
        <v>750</v>
      </c>
      <c r="J399" s="125">
        <v>0</v>
      </c>
      <c r="K399" s="125">
        <f t="shared" ref="K399" si="864">SUM(H399-G399)*D399</f>
        <v>0</v>
      </c>
      <c r="L399" s="124">
        <f t="shared" si="862"/>
        <v>750</v>
      </c>
    </row>
    <row r="400" spans="1:12">
      <c r="A400" s="120" t="s">
        <v>1360</v>
      </c>
      <c r="B400" s="121" t="s">
        <v>1362</v>
      </c>
      <c r="C400" s="122" t="s">
        <v>12</v>
      </c>
      <c r="D400" s="123">
        <v>2500</v>
      </c>
      <c r="E400" s="123">
        <v>11</v>
      </c>
      <c r="F400" s="122">
        <v>11.75</v>
      </c>
      <c r="G400" s="122">
        <v>0</v>
      </c>
      <c r="H400" s="122">
        <v>0</v>
      </c>
      <c r="I400" s="124">
        <f t="shared" si="860"/>
        <v>1875</v>
      </c>
      <c r="J400" s="125">
        <v>0</v>
      </c>
      <c r="K400" s="125">
        <v>0</v>
      </c>
      <c r="L400" s="124">
        <f t="shared" si="862"/>
        <v>1875</v>
      </c>
    </row>
    <row r="401" spans="1:13">
      <c r="A401" s="120" t="s">
        <v>1360</v>
      </c>
      <c r="B401" s="121" t="s">
        <v>1361</v>
      </c>
      <c r="C401" s="122" t="s">
        <v>12</v>
      </c>
      <c r="D401" s="123">
        <v>600</v>
      </c>
      <c r="E401" s="123">
        <v>38</v>
      </c>
      <c r="F401" s="122">
        <v>42</v>
      </c>
      <c r="G401" s="122">
        <v>46</v>
      </c>
      <c r="H401" s="122">
        <v>0</v>
      </c>
      <c r="I401" s="124">
        <f t="shared" si="860"/>
        <v>2400</v>
      </c>
      <c r="J401" s="125">
        <v>0</v>
      </c>
      <c r="K401" s="125">
        <v>0</v>
      </c>
      <c r="L401" s="124">
        <f t="shared" si="862"/>
        <v>2400</v>
      </c>
    </row>
    <row r="402" spans="1:13">
      <c r="A402" s="120" t="s">
        <v>1360</v>
      </c>
      <c r="B402" s="121" t="s">
        <v>1359</v>
      </c>
      <c r="C402" s="122" t="s">
        <v>12</v>
      </c>
      <c r="D402" s="123">
        <v>400</v>
      </c>
      <c r="E402" s="123">
        <v>46.5</v>
      </c>
      <c r="F402" s="122">
        <v>40</v>
      </c>
      <c r="G402" s="122">
        <v>0</v>
      </c>
      <c r="H402" s="122">
        <v>0</v>
      </c>
      <c r="I402" s="124">
        <f t="shared" si="860"/>
        <v>-2600</v>
      </c>
      <c r="J402" s="125">
        <v>0</v>
      </c>
      <c r="K402" s="125">
        <v>0</v>
      </c>
      <c r="L402" s="124">
        <f t="shared" si="862"/>
        <v>-2600</v>
      </c>
    </row>
    <row r="403" spans="1:13">
      <c r="A403" s="120" t="s">
        <v>1355</v>
      </c>
      <c r="B403" s="121" t="s">
        <v>1356</v>
      </c>
      <c r="C403" s="122" t="s">
        <v>12</v>
      </c>
      <c r="D403" s="123">
        <v>600</v>
      </c>
      <c r="E403" s="123">
        <v>18.5</v>
      </c>
      <c r="F403" s="122">
        <v>21.5</v>
      </c>
      <c r="G403" s="122">
        <v>24</v>
      </c>
      <c r="H403" s="122">
        <v>28</v>
      </c>
      <c r="I403" s="124">
        <f t="shared" ref="I403" si="865">SUM(F403-E403)*D403</f>
        <v>1800</v>
      </c>
      <c r="J403" s="125">
        <f>SUM(G403-F403)*D403</f>
        <v>1500</v>
      </c>
      <c r="K403" s="125">
        <f t="shared" ref="K403" si="866">SUM(H403-G403)*D403</f>
        <v>2400</v>
      </c>
      <c r="L403" s="124">
        <f t="shared" ref="L403" si="867">SUM(I403:K403)</f>
        <v>5700</v>
      </c>
    </row>
    <row r="404" spans="1:13">
      <c r="A404" s="120" t="s">
        <v>1355</v>
      </c>
      <c r="B404" s="121" t="s">
        <v>1323</v>
      </c>
      <c r="C404" s="122" t="s">
        <v>12</v>
      </c>
      <c r="D404" s="123">
        <v>1221</v>
      </c>
      <c r="E404" s="123">
        <v>11</v>
      </c>
      <c r="F404" s="122">
        <v>12</v>
      </c>
      <c r="G404" s="122">
        <v>13</v>
      </c>
      <c r="H404" s="122">
        <v>14</v>
      </c>
      <c r="I404" s="124">
        <f t="shared" ref="I404" si="868">SUM(F404-E404)*D404</f>
        <v>1221</v>
      </c>
      <c r="J404" s="125">
        <f>SUM(G404-F404)*D404</f>
        <v>1221</v>
      </c>
      <c r="K404" s="125">
        <f t="shared" ref="K404" si="869">SUM(H404-G404)*D404</f>
        <v>1221</v>
      </c>
      <c r="L404" s="124">
        <f t="shared" ref="L404" si="870">SUM(I404:K404)</f>
        <v>3663</v>
      </c>
    </row>
    <row r="405" spans="1:13">
      <c r="A405" s="120" t="s">
        <v>1355</v>
      </c>
      <c r="B405" s="121" t="s">
        <v>1357</v>
      </c>
      <c r="C405" s="122" t="s">
        <v>12</v>
      </c>
      <c r="D405" s="123">
        <v>400</v>
      </c>
      <c r="E405" s="123">
        <v>18</v>
      </c>
      <c r="F405" s="122">
        <v>21</v>
      </c>
      <c r="G405" s="122">
        <v>0</v>
      </c>
      <c r="H405" s="122">
        <v>0</v>
      </c>
      <c r="I405" s="124">
        <f t="shared" ref="I405" si="871">SUM(F405-E405)*D405</f>
        <v>1200</v>
      </c>
      <c r="J405" s="125">
        <v>0</v>
      </c>
      <c r="K405" s="125">
        <f t="shared" ref="K405" si="872">SUM(H405-G405)*D405</f>
        <v>0</v>
      </c>
      <c r="L405" s="124">
        <f t="shared" ref="L405" si="873">SUM(I405:K405)</f>
        <v>1200</v>
      </c>
    </row>
    <row r="406" spans="1:13">
      <c r="A406" s="120" t="s">
        <v>1355</v>
      </c>
      <c r="B406" s="121" t="s">
        <v>1358</v>
      </c>
      <c r="C406" s="122" t="s">
        <v>12</v>
      </c>
      <c r="D406" s="123">
        <v>6000</v>
      </c>
      <c r="E406" s="123">
        <v>6.5</v>
      </c>
      <c r="F406" s="122">
        <v>7</v>
      </c>
      <c r="G406" s="122">
        <v>7.5</v>
      </c>
      <c r="H406" s="122">
        <v>0</v>
      </c>
      <c r="I406" s="124">
        <f t="shared" ref="I406" si="874">SUM(F406-E406)*D406</f>
        <v>3000</v>
      </c>
      <c r="J406" s="125">
        <f>SUM(G406-F406)*D406</f>
        <v>3000</v>
      </c>
      <c r="K406" s="125">
        <v>0</v>
      </c>
      <c r="L406" s="124">
        <f t="shared" ref="L406" si="875">SUM(I406:K406)</f>
        <v>6000</v>
      </c>
    </row>
    <row r="407" spans="1:13">
      <c r="A407" s="120" t="s">
        <v>1351</v>
      </c>
      <c r="B407" s="121" t="s">
        <v>1354</v>
      </c>
      <c r="C407" s="122" t="s">
        <v>12</v>
      </c>
      <c r="D407" s="123">
        <v>600</v>
      </c>
      <c r="E407" s="123">
        <v>34.5</v>
      </c>
      <c r="F407" s="122">
        <v>39</v>
      </c>
      <c r="G407" s="122">
        <v>43</v>
      </c>
      <c r="H407" s="122">
        <v>0</v>
      </c>
      <c r="I407" s="124">
        <f t="shared" ref="I407" si="876">SUM(F407-E407)*D407</f>
        <v>2700</v>
      </c>
      <c r="J407" s="125">
        <f>SUM(G407-F407)*D407</f>
        <v>2400</v>
      </c>
      <c r="K407" s="125">
        <v>0</v>
      </c>
      <c r="L407" s="124">
        <f t="shared" ref="L407" si="877">SUM(I407:K407)</f>
        <v>5100</v>
      </c>
    </row>
    <row r="408" spans="1:13">
      <c r="A408" s="120" t="s">
        <v>1351</v>
      </c>
      <c r="B408" s="121" t="s">
        <v>1353</v>
      </c>
      <c r="C408" s="122" t="s">
        <v>12</v>
      </c>
      <c r="D408" s="123">
        <v>700</v>
      </c>
      <c r="E408" s="123">
        <v>15</v>
      </c>
      <c r="F408" s="122">
        <v>12.5</v>
      </c>
      <c r="G408" s="122">
        <v>0</v>
      </c>
      <c r="H408" s="122">
        <v>0</v>
      </c>
      <c r="I408" s="124">
        <f t="shared" ref="I408" si="878">SUM(F408-E408)*D408</f>
        <v>-1750</v>
      </c>
      <c r="J408" s="125">
        <v>0</v>
      </c>
      <c r="K408" s="125">
        <v>0</v>
      </c>
      <c r="L408" s="124">
        <f t="shared" ref="L408" si="879">SUM(I408:K408)</f>
        <v>-1750</v>
      </c>
    </row>
    <row r="409" spans="1:13">
      <c r="A409" s="120" t="s">
        <v>1351</v>
      </c>
      <c r="B409" s="121" t="s">
        <v>1352</v>
      </c>
      <c r="C409" s="122" t="s">
        <v>12</v>
      </c>
      <c r="D409" s="123">
        <v>500</v>
      </c>
      <c r="E409" s="123">
        <v>14.5</v>
      </c>
      <c r="F409" s="122">
        <v>12</v>
      </c>
      <c r="G409" s="122">
        <v>0</v>
      </c>
      <c r="H409" s="122">
        <v>0</v>
      </c>
      <c r="I409" s="124">
        <f t="shared" ref="I409" si="880">SUM(F409-E409)*D409</f>
        <v>-1250</v>
      </c>
      <c r="J409" s="125">
        <v>0</v>
      </c>
      <c r="K409" s="125">
        <v>0</v>
      </c>
      <c r="L409" s="124">
        <f t="shared" ref="L409" si="881">SUM(I409:K409)</f>
        <v>-1250</v>
      </c>
    </row>
    <row r="410" spans="1:13">
      <c r="A410" s="120" t="s">
        <v>1348</v>
      </c>
      <c r="B410" s="121" t="s">
        <v>1350</v>
      </c>
      <c r="C410" s="122" t="s">
        <v>12</v>
      </c>
      <c r="D410" s="123">
        <v>600</v>
      </c>
      <c r="E410" s="123">
        <v>27</v>
      </c>
      <c r="F410" s="122">
        <v>22</v>
      </c>
      <c r="G410" s="122">
        <v>0</v>
      </c>
      <c r="H410" s="122">
        <v>0</v>
      </c>
      <c r="I410" s="124">
        <f t="shared" ref="I410" si="882">SUM(F410-E410)*D410</f>
        <v>-3000</v>
      </c>
      <c r="J410" s="125">
        <v>0</v>
      </c>
      <c r="K410" s="125">
        <f t="shared" ref="K410" si="883">SUM(H410-G410)*D410</f>
        <v>0</v>
      </c>
      <c r="L410" s="124">
        <f t="shared" ref="L410" si="884">SUM(I410:K410)</f>
        <v>-3000</v>
      </c>
      <c r="M410" s="126"/>
    </row>
    <row r="411" spans="1:13">
      <c r="A411" s="120" t="s">
        <v>1348</v>
      </c>
      <c r="B411" s="121" t="s">
        <v>1349</v>
      </c>
      <c r="C411" s="122" t="s">
        <v>12</v>
      </c>
      <c r="D411" s="123">
        <v>1000</v>
      </c>
      <c r="E411" s="123">
        <v>9</v>
      </c>
      <c r="F411" s="122">
        <v>10</v>
      </c>
      <c r="G411" s="122">
        <v>0</v>
      </c>
      <c r="H411" s="122">
        <v>0</v>
      </c>
      <c r="I411" s="124">
        <f t="shared" ref="I411" si="885">SUM(F411-E411)*D411</f>
        <v>1000</v>
      </c>
      <c r="J411" s="125">
        <v>0</v>
      </c>
      <c r="K411" s="125">
        <f t="shared" ref="K411" si="886">SUM(H411-G411)*D411</f>
        <v>0</v>
      </c>
      <c r="L411" s="124">
        <f t="shared" ref="L411" si="887">SUM(I411:K411)</f>
        <v>1000</v>
      </c>
      <c r="M411" s="126"/>
    </row>
    <row r="412" spans="1:13">
      <c r="A412" s="120" t="s">
        <v>1345</v>
      </c>
      <c r="B412" s="121" t="s">
        <v>1276</v>
      </c>
      <c r="C412" s="122" t="s">
        <v>12</v>
      </c>
      <c r="D412" s="123">
        <v>4000</v>
      </c>
      <c r="E412" s="123">
        <v>5.0999999999999996</v>
      </c>
      <c r="F412" s="122">
        <v>4.25</v>
      </c>
      <c r="G412" s="122">
        <v>0</v>
      </c>
      <c r="H412" s="122">
        <v>0</v>
      </c>
      <c r="I412" s="124">
        <f t="shared" ref="I412" si="888">SUM(F412-E412)*D412</f>
        <v>-3399.9999999999986</v>
      </c>
      <c r="J412" s="125">
        <v>0</v>
      </c>
      <c r="K412" s="125">
        <f t="shared" ref="K412" si="889">SUM(H412-G412)*D412</f>
        <v>0</v>
      </c>
      <c r="L412" s="124">
        <f t="shared" ref="L412" si="890">SUM(I412:K412)</f>
        <v>-3399.9999999999986</v>
      </c>
      <c r="M412" s="126"/>
    </row>
    <row r="413" spans="1:13">
      <c r="A413" s="120" t="s">
        <v>1345</v>
      </c>
      <c r="B413" s="121" t="s">
        <v>1346</v>
      </c>
      <c r="C413" s="122" t="s">
        <v>12</v>
      </c>
      <c r="D413" s="123">
        <v>4000</v>
      </c>
      <c r="E413" s="123">
        <v>3.35</v>
      </c>
      <c r="F413" s="122">
        <v>2.9</v>
      </c>
      <c r="G413" s="122">
        <v>0</v>
      </c>
      <c r="H413" s="122">
        <v>0</v>
      </c>
      <c r="I413" s="124">
        <f t="shared" ref="I413" si="891">SUM(F413-E413)*D413</f>
        <v>-1800.0000000000007</v>
      </c>
      <c r="J413" s="125">
        <v>0</v>
      </c>
      <c r="K413" s="125">
        <f t="shared" ref="K413" si="892">SUM(H413-G413)*D413</f>
        <v>0</v>
      </c>
      <c r="L413" s="124">
        <f t="shared" ref="L413" si="893">SUM(I413:K413)</f>
        <v>-1800.0000000000007</v>
      </c>
      <c r="M413" s="126"/>
    </row>
    <row r="414" spans="1:13">
      <c r="A414" s="120" t="s">
        <v>1341</v>
      </c>
      <c r="B414" s="121" t="s">
        <v>1344</v>
      </c>
      <c r="C414" s="122" t="s">
        <v>12</v>
      </c>
      <c r="D414" s="123">
        <v>500</v>
      </c>
      <c r="E414" s="123">
        <v>23</v>
      </c>
      <c r="F414" s="122">
        <v>21</v>
      </c>
      <c r="G414" s="122">
        <v>0</v>
      </c>
      <c r="H414" s="122">
        <v>0</v>
      </c>
      <c r="I414" s="124">
        <f t="shared" ref="I414:I415" si="894">SUM(F414-E414)*D414</f>
        <v>-1000</v>
      </c>
      <c r="J414" s="125">
        <v>0</v>
      </c>
      <c r="K414" s="125">
        <f t="shared" ref="K414" si="895">SUM(H414-G414)*D414</f>
        <v>0</v>
      </c>
      <c r="L414" s="124">
        <f t="shared" ref="L414:L415" si="896">SUM(I414:K414)</f>
        <v>-1000</v>
      </c>
      <c r="M414" s="126"/>
    </row>
    <row r="415" spans="1:13">
      <c r="A415" s="120" t="s">
        <v>1341</v>
      </c>
      <c r="B415" s="121" t="s">
        <v>1343</v>
      </c>
      <c r="C415" s="122" t="s">
        <v>12</v>
      </c>
      <c r="D415" s="123">
        <v>1000</v>
      </c>
      <c r="E415" s="123">
        <v>9</v>
      </c>
      <c r="F415" s="122">
        <v>10</v>
      </c>
      <c r="G415" s="122">
        <v>0</v>
      </c>
      <c r="H415" s="122">
        <v>0</v>
      </c>
      <c r="I415" s="124">
        <f t="shared" si="894"/>
        <v>1000</v>
      </c>
      <c r="J415" s="125">
        <v>0</v>
      </c>
      <c r="K415" s="125">
        <f t="shared" ref="K415" si="897">SUM(H415-G415)*D415</f>
        <v>0</v>
      </c>
      <c r="L415" s="124">
        <f t="shared" si="896"/>
        <v>1000</v>
      </c>
      <c r="M415" s="126"/>
    </row>
    <row r="416" spans="1:13">
      <c r="A416" s="120" t="s">
        <v>1341</v>
      </c>
      <c r="B416" s="121" t="s">
        <v>1342</v>
      </c>
      <c r="C416" s="122" t="s">
        <v>12</v>
      </c>
      <c r="D416" s="123">
        <v>250</v>
      </c>
      <c r="E416" s="123">
        <v>30</v>
      </c>
      <c r="F416" s="122">
        <v>33.799999999999997</v>
      </c>
      <c r="G416" s="122">
        <v>0</v>
      </c>
      <c r="H416" s="122">
        <v>0</v>
      </c>
      <c r="I416" s="124">
        <f t="shared" ref="I416" si="898">SUM(F416-E416)*D416</f>
        <v>949.99999999999932</v>
      </c>
      <c r="J416" s="125">
        <v>0</v>
      </c>
      <c r="K416" s="125">
        <f t="shared" ref="K416" si="899">SUM(H416-G416)*D416</f>
        <v>0</v>
      </c>
      <c r="L416" s="124">
        <f t="shared" ref="L416" si="900">SUM(I416:K416)</f>
        <v>949.99999999999932</v>
      </c>
      <c r="M416" s="126"/>
    </row>
    <row r="417" spans="1:13">
      <c r="A417" s="120" t="s">
        <v>1340</v>
      </c>
      <c r="B417" s="121" t="s">
        <v>1229</v>
      </c>
      <c r="C417" s="122" t="s">
        <v>12</v>
      </c>
      <c r="D417" s="123">
        <v>400</v>
      </c>
      <c r="E417" s="123">
        <v>21</v>
      </c>
      <c r="F417" s="122">
        <v>24</v>
      </c>
      <c r="G417" s="122">
        <v>26</v>
      </c>
      <c r="H417" s="122">
        <v>29</v>
      </c>
      <c r="I417" s="124">
        <f t="shared" ref="I417" si="901">SUM(F417-E417)*D417</f>
        <v>1200</v>
      </c>
      <c r="J417" s="125">
        <f>SUM(G417-F417)*D417</f>
        <v>800</v>
      </c>
      <c r="K417" s="125">
        <f t="shared" ref="K417" si="902">SUM(H417-G417)*D417</f>
        <v>1200</v>
      </c>
      <c r="L417" s="124">
        <f t="shared" ref="L417" si="903">SUM(I417:K417)</f>
        <v>3200</v>
      </c>
      <c r="M417" s="126"/>
    </row>
    <row r="418" spans="1:13">
      <c r="A418" s="120" t="s">
        <v>1340</v>
      </c>
      <c r="B418" s="121" t="s">
        <v>1013</v>
      </c>
      <c r="C418" s="122" t="s">
        <v>12</v>
      </c>
      <c r="D418" s="123">
        <v>600</v>
      </c>
      <c r="E418" s="123">
        <v>26</v>
      </c>
      <c r="F418" s="122">
        <v>28</v>
      </c>
      <c r="G418" s="122">
        <v>0</v>
      </c>
      <c r="H418" s="122">
        <v>0</v>
      </c>
      <c r="I418" s="124">
        <f t="shared" ref="I418" si="904">SUM(F418-E418)*D418</f>
        <v>1200</v>
      </c>
      <c r="J418" s="125">
        <v>0</v>
      </c>
      <c r="K418" s="125">
        <f t="shared" ref="K418" si="905">SUM(H418-G418)*D418</f>
        <v>0</v>
      </c>
      <c r="L418" s="124">
        <f t="shared" ref="L418" si="906">SUM(I418:K418)</f>
        <v>1200</v>
      </c>
      <c r="M418" s="126"/>
    </row>
    <row r="419" spans="1:13">
      <c r="A419" s="120" t="s">
        <v>1335</v>
      </c>
      <c r="B419" s="121" t="s">
        <v>1013</v>
      </c>
      <c r="C419" s="122" t="s">
        <v>12</v>
      </c>
      <c r="D419" s="123">
        <v>600</v>
      </c>
      <c r="E419" s="123">
        <v>17</v>
      </c>
      <c r="F419" s="122">
        <v>19</v>
      </c>
      <c r="G419" s="122">
        <v>21</v>
      </c>
      <c r="H419" s="122">
        <v>23</v>
      </c>
      <c r="I419" s="124">
        <f t="shared" ref="I419" si="907">SUM(F419-E419)*D419</f>
        <v>1200</v>
      </c>
      <c r="J419" s="125">
        <f>SUM(G419-F419)*D419</f>
        <v>1200</v>
      </c>
      <c r="K419" s="125">
        <f t="shared" ref="K419" si="908">SUM(H419-G419)*D419</f>
        <v>1200</v>
      </c>
      <c r="L419" s="124">
        <f t="shared" ref="L419" si="909">SUM(I419:K419)</f>
        <v>3600</v>
      </c>
      <c r="M419" s="126"/>
    </row>
    <row r="420" spans="1:13">
      <c r="A420" s="120" t="s">
        <v>1335</v>
      </c>
      <c r="B420" s="121" t="s">
        <v>1337</v>
      </c>
      <c r="C420" s="122" t="s">
        <v>12</v>
      </c>
      <c r="D420" s="123">
        <v>500</v>
      </c>
      <c r="E420" s="123">
        <v>56</v>
      </c>
      <c r="F420" s="122">
        <v>59</v>
      </c>
      <c r="G420" s="122">
        <v>62</v>
      </c>
      <c r="H420" s="122">
        <v>65</v>
      </c>
      <c r="I420" s="124">
        <f t="shared" ref="I420" si="910">SUM(F420-E420)*D420</f>
        <v>1500</v>
      </c>
      <c r="J420" s="125">
        <f>SUM(G420-F420)*D420</f>
        <v>1500</v>
      </c>
      <c r="K420" s="125">
        <f t="shared" ref="K420" si="911">SUM(H420-G420)*D420</f>
        <v>1500</v>
      </c>
      <c r="L420" s="124">
        <f t="shared" ref="L420" si="912">SUM(I420:K420)</f>
        <v>4500</v>
      </c>
      <c r="M420" s="126"/>
    </row>
    <row r="421" spans="1:13">
      <c r="A421" s="120" t="s">
        <v>1335</v>
      </c>
      <c r="B421" s="121" t="s">
        <v>1338</v>
      </c>
      <c r="C421" s="122" t="s">
        <v>12</v>
      </c>
      <c r="D421" s="123">
        <v>500</v>
      </c>
      <c r="E421" s="123">
        <v>16</v>
      </c>
      <c r="F421" s="122">
        <v>16</v>
      </c>
      <c r="G421" s="122">
        <v>0</v>
      </c>
      <c r="H421" s="122">
        <v>0</v>
      </c>
      <c r="I421" s="124">
        <f t="shared" ref="I421" si="913">SUM(F421-E421)*D421</f>
        <v>0</v>
      </c>
      <c r="J421" s="125">
        <v>0</v>
      </c>
      <c r="K421" s="125">
        <f t="shared" ref="K421" si="914">SUM(H421-G421)*D421</f>
        <v>0</v>
      </c>
      <c r="L421" s="124">
        <f t="shared" ref="L421" si="915">SUM(I421:K421)</f>
        <v>0</v>
      </c>
      <c r="M421" s="126"/>
    </row>
    <row r="422" spans="1:13">
      <c r="A422" s="120" t="s">
        <v>1335</v>
      </c>
      <c r="B422" s="121" t="s">
        <v>1339</v>
      </c>
      <c r="C422" s="122" t="s">
        <v>12</v>
      </c>
      <c r="D422" s="123">
        <v>400</v>
      </c>
      <c r="E422" s="123">
        <v>37</v>
      </c>
      <c r="F422" s="122">
        <v>33</v>
      </c>
      <c r="G422" s="122">
        <v>0</v>
      </c>
      <c r="H422" s="122">
        <v>0</v>
      </c>
      <c r="I422" s="124">
        <f t="shared" ref="I422" si="916">SUM(F422-E422)*D422</f>
        <v>-1600</v>
      </c>
      <c r="J422" s="125">
        <v>0</v>
      </c>
      <c r="K422" s="125">
        <f t="shared" ref="K422" si="917">SUM(H422-G422)*D422</f>
        <v>0</v>
      </c>
      <c r="L422" s="124">
        <f t="shared" ref="L422" si="918">SUM(I422:K422)</f>
        <v>-1600</v>
      </c>
      <c r="M422" s="126"/>
    </row>
    <row r="423" spans="1:13">
      <c r="A423" s="120" t="s">
        <v>1336</v>
      </c>
      <c r="B423" s="121" t="s">
        <v>1334</v>
      </c>
      <c r="C423" s="122" t="s">
        <v>12</v>
      </c>
      <c r="D423" s="123">
        <v>500</v>
      </c>
      <c r="E423" s="123">
        <v>26</v>
      </c>
      <c r="F423" s="122">
        <v>28</v>
      </c>
      <c r="G423" s="122">
        <v>30</v>
      </c>
      <c r="H423" s="122">
        <v>32</v>
      </c>
      <c r="I423" s="124">
        <f t="shared" ref="I423" si="919">SUM(F423-E423)*D423</f>
        <v>1000</v>
      </c>
      <c r="J423" s="125">
        <f>SUM(G423-F423)*D423</f>
        <v>1000</v>
      </c>
      <c r="K423" s="125">
        <f t="shared" ref="K423" si="920">SUM(H423-G423)*D423</f>
        <v>1000</v>
      </c>
      <c r="L423" s="124">
        <f t="shared" ref="L423" si="921">SUM(I423:K423)</f>
        <v>3000</v>
      </c>
      <c r="M423" s="126"/>
    </row>
    <row r="424" spans="1:13">
      <c r="A424" s="120" t="s">
        <v>1336</v>
      </c>
      <c r="B424" s="121" t="s">
        <v>1333</v>
      </c>
      <c r="C424" s="122" t="s">
        <v>12</v>
      </c>
      <c r="D424" s="123">
        <v>500</v>
      </c>
      <c r="E424" s="123">
        <v>31</v>
      </c>
      <c r="F424" s="122">
        <v>33</v>
      </c>
      <c r="G424" s="122">
        <v>36</v>
      </c>
      <c r="H424" s="122">
        <v>39</v>
      </c>
      <c r="I424" s="124">
        <f t="shared" ref="I424" si="922">SUM(F424-E424)*D424</f>
        <v>1000</v>
      </c>
      <c r="J424" s="125">
        <f>SUM(G424-F424)*D424</f>
        <v>1500</v>
      </c>
      <c r="K424" s="125">
        <f t="shared" ref="K424" si="923">SUM(H424-G424)*D424</f>
        <v>1500</v>
      </c>
      <c r="L424" s="124">
        <f t="shared" ref="L424" si="924">SUM(I424:K424)</f>
        <v>4000</v>
      </c>
      <c r="M424" s="126"/>
    </row>
    <row r="425" spans="1:13">
      <c r="A425" s="120" t="s">
        <v>1330</v>
      </c>
      <c r="B425" s="121" t="s">
        <v>1331</v>
      </c>
      <c r="C425" s="122" t="s">
        <v>12</v>
      </c>
      <c r="D425" s="123">
        <v>500</v>
      </c>
      <c r="E425" s="123">
        <v>23</v>
      </c>
      <c r="F425" s="122">
        <v>25</v>
      </c>
      <c r="G425" s="122">
        <v>0</v>
      </c>
      <c r="H425" s="122">
        <v>0</v>
      </c>
      <c r="I425" s="124">
        <f t="shared" ref="I425" si="925">SUM(F425-E425)*D425</f>
        <v>1000</v>
      </c>
      <c r="J425" s="125">
        <v>0</v>
      </c>
      <c r="K425" s="125">
        <f t="shared" ref="K425" si="926">SUM(H425-G425)*D425</f>
        <v>0</v>
      </c>
      <c r="L425" s="124">
        <f t="shared" ref="L425" si="927">SUM(I425:K425)</f>
        <v>1000</v>
      </c>
      <c r="M425" s="126"/>
    </row>
    <row r="426" spans="1:13">
      <c r="A426" s="120" t="s">
        <v>1330</v>
      </c>
      <c r="B426" s="121" t="s">
        <v>1326</v>
      </c>
      <c r="C426" s="122" t="s">
        <v>12</v>
      </c>
      <c r="D426" s="123">
        <v>800</v>
      </c>
      <c r="E426" s="123">
        <v>23</v>
      </c>
      <c r="F426" s="122">
        <v>23.5</v>
      </c>
      <c r="G426" s="122">
        <v>0</v>
      </c>
      <c r="H426" s="122">
        <v>0</v>
      </c>
      <c r="I426" s="124">
        <f t="shared" ref="I426" si="928">SUM(F426-E426)*D426</f>
        <v>400</v>
      </c>
      <c r="J426" s="125">
        <v>0</v>
      </c>
      <c r="K426" s="125">
        <f t="shared" ref="K426" si="929">SUM(H426-G426)*D426</f>
        <v>0</v>
      </c>
      <c r="L426" s="124">
        <f t="shared" ref="L426" si="930">SUM(I426:K426)</f>
        <v>400</v>
      </c>
      <c r="M426" s="126"/>
    </row>
    <row r="427" spans="1:13">
      <c r="A427" s="120" t="s">
        <v>1330</v>
      </c>
      <c r="B427" s="121" t="s">
        <v>1326</v>
      </c>
      <c r="C427" s="122" t="s">
        <v>12</v>
      </c>
      <c r="D427" s="123">
        <v>800</v>
      </c>
      <c r="E427" s="123">
        <v>21</v>
      </c>
      <c r="F427" s="122">
        <v>23</v>
      </c>
      <c r="G427" s="122">
        <v>25</v>
      </c>
      <c r="H427" s="122">
        <v>0</v>
      </c>
      <c r="I427" s="124">
        <f t="shared" ref="I427" si="931">SUM(F427-E427)*D427</f>
        <v>1600</v>
      </c>
      <c r="J427" s="125">
        <f>SUM(G427-F427)*D427</f>
        <v>1600</v>
      </c>
      <c r="K427" s="125">
        <v>0</v>
      </c>
      <c r="L427" s="124">
        <f t="shared" ref="L427" si="932">SUM(I427:K427)</f>
        <v>3200</v>
      </c>
      <c r="M427" s="126"/>
    </row>
    <row r="428" spans="1:13">
      <c r="A428" s="120" t="s">
        <v>1324</v>
      </c>
      <c r="B428" s="121" t="s">
        <v>1325</v>
      </c>
      <c r="C428" s="122" t="s">
        <v>12</v>
      </c>
      <c r="D428" s="123">
        <v>2500</v>
      </c>
      <c r="E428" s="123">
        <v>9</v>
      </c>
      <c r="F428" s="122">
        <v>9.5</v>
      </c>
      <c r="G428" s="122">
        <v>9.9</v>
      </c>
      <c r="H428" s="122">
        <v>0</v>
      </c>
      <c r="I428" s="124">
        <f t="shared" ref="I428" si="933">SUM(F428-E428)*D428</f>
        <v>1250</v>
      </c>
      <c r="J428" s="125">
        <f>SUM(G428-F428)*D428</f>
        <v>1000.0000000000009</v>
      </c>
      <c r="K428" s="125">
        <v>0</v>
      </c>
      <c r="L428" s="124">
        <f t="shared" ref="L428" si="934">SUM(I428:K428)</f>
        <v>2250.0000000000009</v>
      </c>
      <c r="M428" s="126"/>
    </row>
    <row r="429" spans="1:13">
      <c r="A429" s="120" t="s">
        <v>1324</v>
      </c>
      <c r="B429" s="121" t="s">
        <v>1326</v>
      </c>
      <c r="C429" s="122" t="s">
        <v>12</v>
      </c>
      <c r="D429" s="123">
        <v>800</v>
      </c>
      <c r="E429" s="123">
        <v>20.5</v>
      </c>
      <c r="F429" s="122">
        <v>22</v>
      </c>
      <c r="G429" s="122">
        <v>0</v>
      </c>
      <c r="H429" s="122">
        <v>0</v>
      </c>
      <c r="I429" s="124">
        <f t="shared" ref="I429" si="935">SUM(F429-E429)*D429</f>
        <v>1200</v>
      </c>
      <c r="J429" s="125">
        <v>0</v>
      </c>
      <c r="K429" s="125">
        <v>0</v>
      </c>
      <c r="L429" s="124">
        <f t="shared" ref="L429" si="936">SUM(I429:K429)</f>
        <v>1200</v>
      </c>
      <c r="M429" s="126"/>
    </row>
    <row r="430" spans="1:13">
      <c r="A430" s="120" t="s">
        <v>1324</v>
      </c>
      <c r="B430" s="121" t="s">
        <v>1327</v>
      </c>
      <c r="C430" s="122" t="s">
        <v>12</v>
      </c>
      <c r="D430" s="123">
        <v>500</v>
      </c>
      <c r="E430" s="123">
        <v>23.5</v>
      </c>
      <c r="F430" s="122">
        <v>25.5</v>
      </c>
      <c r="G430" s="122">
        <v>0</v>
      </c>
      <c r="H430" s="122">
        <v>0</v>
      </c>
      <c r="I430" s="124">
        <f t="shared" ref="I430" si="937">SUM(F430-E430)*D430</f>
        <v>1000</v>
      </c>
      <c r="J430" s="125">
        <v>0</v>
      </c>
      <c r="K430" s="125">
        <v>0</v>
      </c>
      <c r="L430" s="124">
        <f t="shared" ref="L430" si="938">SUM(I430:K430)</f>
        <v>1000</v>
      </c>
      <c r="M430" s="126"/>
    </row>
    <row r="431" spans="1:13">
      <c r="A431" s="120" t="s">
        <v>1324</v>
      </c>
      <c r="B431" s="121" t="s">
        <v>1328</v>
      </c>
      <c r="C431" s="122" t="s">
        <v>12</v>
      </c>
      <c r="D431" s="123">
        <v>400</v>
      </c>
      <c r="E431" s="123">
        <v>59</v>
      </c>
      <c r="F431" s="122">
        <v>55</v>
      </c>
      <c r="G431" s="122">
        <v>0</v>
      </c>
      <c r="H431" s="122">
        <v>0</v>
      </c>
      <c r="I431" s="124">
        <f t="shared" ref="I431" si="939">SUM(F431-E431)*D431</f>
        <v>-1600</v>
      </c>
      <c r="J431" s="125">
        <v>0</v>
      </c>
      <c r="K431" s="125">
        <v>0</v>
      </c>
      <c r="L431" s="124">
        <f t="shared" ref="L431" si="940">SUM(I431:K431)</f>
        <v>-1600</v>
      </c>
      <c r="M431" s="126"/>
    </row>
    <row r="432" spans="1:13">
      <c r="A432" s="120" t="s">
        <v>1324</v>
      </c>
      <c r="B432" s="121" t="s">
        <v>1329</v>
      </c>
      <c r="C432" s="122" t="s">
        <v>12</v>
      </c>
      <c r="D432" s="123">
        <v>500</v>
      </c>
      <c r="E432" s="123">
        <v>33</v>
      </c>
      <c r="F432" s="122">
        <v>30</v>
      </c>
      <c r="G432" s="122">
        <v>0</v>
      </c>
      <c r="H432" s="122">
        <v>0</v>
      </c>
      <c r="I432" s="124">
        <f t="shared" ref="I432" si="941">SUM(F432-E432)*D432</f>
        <v>-1500</v>
      </c>
      <c r="J432" s="125">
        <v>0</v>
      </c>
      <c r="K432" s="125">
        <v>0</v>
      </c>
      <c r="L432" s="124">
        <f t="shared" ref="L432" si="942">SUM(I432:K432)</f>
        <v>-1500</v>
      </c>
      <c r="M432" s="126"/>
    </row>
    <row r="433" spans="1:13">
      <c r="A433" s="120" t="s">
        <v>1321</v>
      </c>
      <c r="B433" s="121" t="s">
        <v>1323</v>
      </c>
      <c r="C433" s="122" t="s">
        <v>12</v>
      </c>
      <c r="D433" s="123">
        <v>1061</v>
      </c>
      <c r="E433" s="123">
        <v>12.5</v>
      </c>
      <c r="F433" s="122">
        <v>13.5</v>
      </c>
      <c r="G433" s="122">
        <v>14.5</v>
      </c>
      <c r="H433" s="122">
        <v>15.5</v>
      </c>
      <c r="I433" s="124">
        <f t="shared" ref="I433" si="943">SUM(F433-E433)*D433</f>
        <v>1061</v>
      </c>
      <c r="J433" s="125">
        <f>SUM(G433-F433)*D433</f>
        <v>1061</v>
      </c>
      <c r="K433" s="125">
        <f t="shared" ref="K433:K435" si="944">SUM(H433-G433)*D433</f>
        <v>1061</v>
      </c>
      <c r="L433" s="124">
        <f t="shared" ref="L433" si="945">SUM(I433:K433)</f>
        <v>3183</v>
      </c>
      <c r="M433" s="126"/>
    </row>
    <row r="434" spans="1:13">
      <c r="A434" s="120" t="s">
        <v>1321</v>
      </c>
      <c r="B434" s="121" t="s">
        <v>1322</v>
      </c>
      <c r="C434" s="122" t="s">
        <v>12</v>
      </c>
      <c r="D434" s="123">
        <v>400</v>
      </c>
      <c r="E434" s="123">
        <v>40</v>
      </c>
      <c r="F434" s="122">
        <v>43</v>
      </c>
      <c r="G434" s="122">
        <v>46</v>
      </c>
      <c r="H434" s="122">
        <v>0</v>
      </c>
      <c r="I434" s="124">
        <f t="shared" ref="I434" si="946">SUM(F434-E434)*D434</f>
        <v>1200</v>
      </c>
      <c r="J434" s="125">
        <f>SUM(G434-F434)*D434</f>
        <v>1200</v>
      </c>
      <c r="K434" s="125">
        <v>0</v>
      </c>
      <c r="L434" s="124">
        <f t="shared" ref="L434" si="947">SUM(I434:K434)</f>
        <v>2400</v>
      </c>
      <c r="M434" s="126"/>
    </row>
    <row r="435" spans="1:13">
      <c r="A435" s="120" t="s">
        <v>1318</v>
      </c>
      <c r="B435" s="121" t="s">
        <v>1320</v>
      </c>
      <c r="C435" s="122" t="s">
        <v>12</v>
      </c>
      <c r="D435" s="123">
        <v>1200</v>
      </c>
      <c r="E435" s="123">
        <v>11</v>
      </c>
      <c r="F435" s="122">
        <v>12</v>
      </c>
      <c r="G435" s="122">
        <v>13</v>
      </c>
      <c r="H435" s="122">
        <v>14</v>
      </c>
      <c r="I435" s="124">
        <f t="shared" ref="I435" si="948">SUM(F435-E435)*D435</f>
        <v>1200</v>
      </c>
      <c r="J435" s="125">
        <f>SUM(G435-F435)*D435</f>
        <v>1200</v>
      </c>
      <c r="K435" s="125">
        <f t="shared" si="944"/>
        <v>1200</v>
      </c>
      <c r="L435" s="124">
        <f t="shared" ref="L435" si="949">SUM(I435:K435)</f>
        <v>3600</v>
      </c>
      <c r="M435" s="126"/>
    </row>
    <row r="436" spans="1:13">
      <c r="A436" s="120" t="s">
        <v>1318</v>
      </c>
      <c r="B436" s="121" t="s">
        <v>1319</v>
      </c>
      <c r="C436" s="122" t="s">
        <v>12</v>
      </c>
      <c r="D436" s="123">
        <v>750</v>
      </c>
      <c r="E436" s="123">
        <v>23.5</v>
      </c>
      <c r="F436" s="122">
        <v>25</v>
      </c>
      <c r="G436" s="122">
        <v>0</v>
      </c>
      <c r="H436" s="122">
        <v>0</v>
      </c>
      <c r="I436" s="124">
        <f t="shared" ref="I436" si="950">SUM(F436-E436)*D436</f>
        <v>1125</v>
      </c>
      <c r="J436" s="125">
        <v>0</v>
      </c>
      <c r="K436" s="125">
        <f t="shared" ref="K436" si="951">SUM(H436-G436)*D436</f>
        <v>0</v>
      </c>
      <c r="L436" s="124">
        <f t="shared" ref="L436" si="952">SUM(I436:K436)</f>
        <v>1125</v>
      </c>
      <c r="M436" s="126"/>
    </row>
    <row r="437" spans="1:13">
      <c r="A437" s="120" t="s">
        <v>1316</v>
      </c>
      <c r="B437" s="121" t="s">
        <v>1317</v>
      </c>
      <c r="C437" s="122" t="s">
        <v>12</v>
      </c>
      <c r="D437" s="123">
        <v>1100</v>
      </c>
      <c r="E437" s="123">
        <v>19.5</v>
      </c>
      <c r="F437" s="122">
        <v>20.5</v>
      </c>
      <c r="G437" s="122">
        <v>0</v>
      </c>
      <c r="H437" s="122">
        <v>1</v>
      </c>
      <c r="I437" s="124">
        <f t="shared" ref="I437" si="953">SUM(F437-E437)*D437</f>
        <v>1100</v>
      </c>
      <c r="J437" s="125">
        <v>0</v>
      </c>
      <c r="K437" s="125">
        <f t="shared" ref="K437" si="954">SUM(H437-G437)*D437</f>
        <v>1100</v>
      </c>
      <c r="L437" s="124">
        <f t="shared" ref="L437" si="955">SUM(I437:K437)</f>
        <v>2200</v>
      </c>
      <c r="M437" s="126"/>
    </row>
    <row r="438" spans="1:13">
      <c r="A438" s="120" t="s">
        <v>1314</v>
      </c>
      <c r="B438" s="121" t="s">
        <v>1315</v>
      </c>
      <c r="C438" s="122" t="s">
        <v>12</v>
      </c>
      <c r="D438" s="123">
        <v>600</v>
      </c>
      <c r="E438" s="123">
        <v>29.5</v>
      </c>
      <c r="F438" s="122">
        <v>26</v>
      </c>
      <c r="G438" s="122">
        <v>0</v>
      </c>
      <c r="H438" s="122">
        <v>1</v>
      </c>
      <c r="I438" s="124">
        <f t="shared" ref="I438" si="956">SUM(F438-E438)*D438</f>
        <v>-2100</v>
      </c>
      <c r="J438" s="125">
        <v>0</v>
      </c>
      <c r="K438" s="125">
        <f t="shared" ref="K438" si="957">SUM(H438-G438)*D438</f>
        <v>600</v>
      </c>
      <c r="L438" s="124">
        <f t="shared" ref="L438" si="958">SUM(I438:K438)</f>
        <v>-1500</v>
      </c>
      <c r="M438" s="126"/>
    </row>
    <row r="439" spans="1:13">
      <c r="A439" s="120" t="s">
        <v>1314</v>
      </c>
      <c r="B439" s="121" t="s">
        <v>1229</v>
      </c>
      <c r="C439" s="122" t="s">
        <v>12</v>
      </c>
      <c r="D439" s="123">
        <v>400</v>
      </c>
      <c r="E439" s="123">
        <v>29.5</v>
      </c>
      <c r="F439" s="122">
        <v>25</v>
      </c>
      <c r="G439" s="122">
        <v>0</v>
      </c>
      <c r="H439" s="122">
        <v>1</v>
      </c>
      <c r="I439" s="124">
        <f t="shared" ref="I439" si="959">SUM(F439-E439)*D439</f>
        <v>-1800</v>
      </c>
      <c r="J439" s="125">
        <v>0</v>
      </c>
      <c r="K439" s="125">
        <f t="shared" ref="K439" si="960">SUM(H439-G439)*D439</f>
        <v>400</v>
      </c>
      <c r="L439" s="124">
        <f t="shared" ref="L439" si="961">SUM(I439:K439)</f>
        <v>-1400</v>
      </c>
      <c r="M439" s="126"/>
    </row>
    <row r="440" spans="1:13">
      <c r="A440" s="120" t="s">
        <v>1312</v>
      </c>
      <c r="B440" s="121" t="s">
        <v>1313</v>
      </c>
      <c r="C440" s="122" t="s">
        <v>12</v>
      </c>
      <c r="D440" s="123">
        <v>800</v>
      </c>
      <c r="E440" s="123">
        <v>28</v>
      </c>
      <c r="F440" s="122">
        <v>29.5</v>
      </c>
      <c r="G440" s="122">
        <v>31</v>
      </c>
      <c r="H440" s="122">
        <v>33</v>
      </c>
      <c r="I440" s="124">
        <f t="shared" ref="I440" si="962">SUM(F440-E440)*D440</f>
        <v>1200</v>
      </c>
      <c r="J440" s="125">
        <f>SUM(G440-F440)*D440</f>
        <v>1200</v>
      </c>
      <c r="K440" s="125">
        <f t="shared" ref="K440" si="963">SUM(H440-G440)*D440</f>
        <v>1600</v>
      </c>
      <c r="L440" s="124">
        <f t="shared" ref="L440" si="964">SUM(I440:K440)</f>
        <v>4000</v>
      </c>
      <c r="M440" s="126"/>
    </row>
    <row r="441" spans="1:13">
      <c r="A441" s="120" t="s">
        <v>1309</v>
      </c>
      <c r="B441" s="121" t="s">
        <v>1310</v>
      </c>
      <c r="C441" s="122" t="s">
        <v>12</v>
      </c>
      <c r="D441" s="123">
        <v>500</v>
      </c>
      <c r="E441" s="123">
        <v>39</v>
      </c>
      <c r="F441" s="122">
        <v>41</v>
      </c>
      <c r="G441" s="122">
        <v>43</v>
      </c>
      <c r="H441" s="122">
        <v>46</v>
      </c>
      <c r="I441" s="124">
        <f t="shared" ref="I441" si="965">SUM(F441-E441)*D441</f>
        <v>1000</v>
      </c>
      <c r="J441" s="125">
        <f>SUM(G441-F441)*D441</f>
        <v>1000</v>
      </c>
      <c r="K441" s="125">
        <f t="shared" ref="K441" si="966">SUM(H441-G441)*D441</f>
        <v>1500</v>
      </c>
      <c r="L441" s="124">
        <f t="shared" ref="L441" si="967">SUM(I441:K441)</f>
        <v>3500</v>
      </c>
      <c r="M441" s="126"/>
    </row>
    <row r="442" spans="1:13">
      <c r="A442" s="120" t="s">
        <v>1309</v>
      </c>
      <c r="B442" s="121" t="s">
        <v>1311</v>
      </c>
      <c r="C442" s="122" t="s">
        <v>12</v>
      </c>
      <c r="D442" s="123">
        <v>1200</v>
      </c>
      <c r="E442" s="123">
        <v>23.5</v>
      </c>
      <c r="F442" s="122">
        <v>24.5</v>
      </c>
      <c r="G442" s="122">
        <v>0</v>
      </c>
      <c r="H442" s="122">
        <v>0</v>
      </c>
      <c r="I442" s="124">
        <f t="shared" ref="I442" si="968">SUM(F442-E442)*D442</f>
        <v>1200</v>
      </c>
      <c r="J442" s="125">
        <v>0</v>
      </c>
      <c r="K442" s="125">
        <f t="shared" ref="K442" si="969">SUM(H442-G442)*D442</f>
        <v>0</v>
      </c>
      <c r="L442" s="124">
        <f t="shared" ref="L442" si="970">SUM(I442:K442)</f>
        <v>1200</v>
      </c>
      <c r="M442" s="126"/>
    </row>
    <row r="443" spans="1:13">
      <c r="A443" s="120" t="s">
        <v>1307</v>
      </c>
      <c r="B443" s="121" t="s">
        <v>1306</v>
      </c>
      <c r="C443" s="122" t="s">
        <v>12</v>
      </c>
      <c r="D443" s="123">
        <v>125</v>
      </c>
      <c r="E443" s="123">
        <v>180</v>
      </c>
      <c r="F443" s="122">
        <v>190</v>
      </c>
      <c r="G443" s="122">
        <v>0</v>
      </c>
      <c r="H443" s="122">
        <v>0</v>
      </c>
      <c r="I443" s="124">
        <f t="shared" ref="I443:I445" si="971">SUM(F443-E443)*D443</f>
        <v>1250</v>
      </c>
      <c r="J443" s="125">
        <v>0</v>
      </c>
      <c r="K443" s="125">
        <v>0</v>
      </c>
      <c r="L443" s="124">
        <f t="shared" ref="L443:L445" si="972">SUM(I443:K443)</f>
        <v>1250</v>
      </c>
      <c r="M443" s="126"/>
    </row>
    <row r="444" spans="1:13">
      <c r="A444" s="120" t="s">
        <v>1308</v>
      </c>
      <c r="B444" s="121" t="s">
        <v>1302</v>
      </c>
      <c r="C444" s="122" t="s">
        <v>12</v>
      </c>
      <c r="D444" s="123">
        <v>250</v>
      </c>
      <c r="E444" s="123">
        <v>105</v>
      </c>
      <c r="F444" s="122">
        <v>90</v>
      </c>
      <c r="G444" s="122">
        <v>0</v>
      </c>
      <c r="H444" s="122">
        <v>0</v>
      </c>
      <c r="I444" s="124">
        <f t="shared" si="971"/>
        <v>-3750</v>
      </c>
      <c r="J444" s="125">
        <v>0</v>
      </c>
      <c r="K444" s="125">
        <v>0</v>
      </c>
      <c r="L444" s="124">
        <f t="shared" si="972"/>
        <v>-3750</v>
      </c>
      <c r="M444" s="126"/>
    </row>
    <row r="445" spans="1:13">
      <c r="A445" s="120" t="s">
        <v>1308</v>
      </c>
      <c r="B445" s="121" t="s">
        <v>1303</v>
      </c>
      <c r="C445" s="122" t="s">
        <v>12</v>
      </c>
      <c r="D445" s="123">
        <v>500</v>
      </c>
      <c r="E445" s="123">
        <v>57</v>
      </c>
      <c r="F445" s="122">
        <v>60</v>
      </c>
      <c r="G445" s="122">
        <v>63</v>
      </c>
      <c r="H445" s="122">
        <v>66</v>
      </c>
      <c r="I445" s="124">
        <f t="shared" si="971"/>
        <v>1500</v>
      </c>
      <c r="J445" s="125">
        <f>SUM(G445-F445)*D445</f>
        <v>1500</v>
      </c>
      <c r="K445" s="125">
        <f t="shared" ref="K445" si="973">SUM(H445-G445)*D445</f>
        <v>1500</v>
      </c>
      <c r="L445" s="124">
        <f t="shared" si="972"/>
        <v>4500</v>
      </c>
      <c r="M445" s="126"/>
    </row>
    <row r="446" spans="1:13">
      <c r="M446" s="126"/>
    </row>
    <row r="447" spans="1:13">
      <c r="M447" s="126"/>
    </row>
    <row r="448" spans="1:13">
      <c r="A448" s="127"/>
      <c r="B448" s="127"/>
      <c r="C448" s="127"/>
      <c r="D448" s="127"/>
      <c r="E448" s="127"/>
      <c r="F448" s="127"/>
      <c r="G448" s="127"/>
      <c r="H448" s="127"/>
      <c r="I448" s="128"/>
      <c r="J448" s="127"/>
      <c r="K448" s="127" t="s">
        <v>1347</v>
      </c>
      <c r="L448" s="128">
        <f>SUM(L387:L445)</f>
        <v>107596</v>
      </c>
      <c r="M448" s="126"/>
    </row>
    <row r="449" spans="1:13">
      <c r="A449" s="152" t="s">
        <v>1304</v>
      </c>
      <c r="B449" s="129"/>
      <c r="C449" s="130"/>
      <c r="D449" s="131"/>
      <c r="E449" s="131"/>
      <c r="F449" s="130"/>
      <c r="G449" s="122"/>
      <c r="H449" s="122"/>
      <c r="I449" s="124"/>
      <c r="J449" s="125"/>
      <c r="K449" s="125"/>
      <c r="L449" s="124"/>
      <c r="M449" s="126"/>
    </row>
    <row r="450" spans="1:13">
      <c r="A450" s="152" t="s">
        <v>1171</v>
      </c>
      <c r="B450" s="153" t="s">
        <v>1172</v>
      </c>
      <c r="C450" s="136" t="s">
        <v>1173</v>
      </c>
      <c r="D450" s="154" t="s">
        <v>1174</v>
      </c>
      <c r="E450" s="154" t="s">
        <v>1175</v>
      </c>
      <c r="F450" s="136" t="s">
        <v>1142</v>
      </c>
      <c r="G450" s="122"/>
      <c r="H450" s="122"/>
      <c r="I450" s="124"/>
      <c r="J450" s="125"/>
      <c r="K450" s="125"/>
      <c r="L450" s="124"/>
      <c r="M450" s="126"/>
    </row>
    <row r="451" spans="1:13">
      <c r="A451" s="132" t="s">
        <v>1305</v>
      </c>
      <c r="B451" s="133">
        <v>1</v>
      </c>
      <c r="C451" s="130">
        <f>SUM(A451-B451)</f>
        <v>47</v>
      </c>
      <c r="D451" s="131">
        <v>12</v>
      </c>
      <c r="E451" s="130">
        <f>SUM(C451-D451)</f>
        <v>35</v>
      </c>
      <c r="F451" s="130">
        <f>E451*100/C451</f>
        <v>74.468085106382972</v>
      </c>
      <c r="G451" s="122"/>
      <c r="H451" s="122"/>
      <c r="I451" s="124"/>
      <c r="J451" s="125"/>
      <c r="K451" s="125"/>
      <c r="L451" s="124"/>
      <c r="M451" s="126"/>
    </row>
    <row r="452" spans="1:13" ht="15.75">
      <c r="A452" s="115"/>
      <c r="B452" s="115"/>
      <c r="C452" s="115"/>
      <c r="D452" s="115"/>
      <c r="E452" s="119">
        <v>43617</v>
      </c>
      <c r="F452" s="115"/>
      <c r="G452" s="115"/>
      <c r="H452" s="115"/>
      <c r="I452" s="115"/>
      <c r="J452" s="115"/>
      <c r="K452" s="115"/>
      <c r="L452" s="115"/>
      <c r="M452" s="126"/>
    </row>
    <row r="453" spans="1:13">
      <c r="A453" s="120" t="s">
        <v>1299</v>
      </c>
      <c r="B453" s="121" t="s">
        <v>1301</v>
      </c>
      <c r="C453" s="122" t="s">
        <v>12</v>
      </c>
      <c r="D453" s="123">
        <v>1000</v>
      </c>
      <c r="E453" s="123">
        <v>28</v>
      </c>
      <c r="F453" s="122">
        <v>30</v>
      </c>
      <c r="G453" s="122">
        <v>32</v>
      </c>
      <c r="H453" s="122">
        <v>34</v>
      </c>
      <c r="I453" s="124">
        <f t="shared" ref="I453" si="974">SUM(F453-E453)*D453</f>
        <v>2000</v>
      </c>
      <c r="J453" s="125">
        <v>0</v>
      </c>
      <c r="K453" s="125">
        <v>0</v>
      </c>
      <c r="L453" s="124">
        <f t="shared" ref="L453" si="975">SUM(I453:K453)</f>
        <v>2000</v>
      </c>
      <c r="M453" s="126"/>
    </row>
    <row r="454" spans="1:13">
      <c r="A454" s="120" t="s">
        <v>1299</v>
      </c>
      <c r="B454" s="121" t="s">
        <v>1300</v>
      </c>
      <c r="C454" s="122" t="s">
        <v>12</v>
      </c>
      <c r="D454" s="123">
        <v>1500</v>
      </c>
      <c r="E454" s="123">
        <v>27</v>
      </c>
      <c r="F454" s="122">
        <v>29</v>
      </c>
      <c r="G454" s="122">
        <v>0</v>
      </c>
      <c r="H454" s="122">
        <v>0</v>
      </c>
      <c r="I454" s="124">
        <f t="shared" ref="I454" si="976">SUM(F454-E454)*D454</f>
        <v>3000</v>
      </c>
      <c r="J454" s="125">
        <v>0</v>
      </c>
      <c r="K454" s="125">
        <v>0</v>
      </c>
      <c r="L454" s="124">
        <f t="shared" ref="L454" si="977">SUM(I454:K454)</f>
        <v>3000</v>
      </c>
      <c r="M454" s="126"/>
    </row>
    <row r="455" spans="1:13">
      <c r="A455" s="120" t="s">
        <v>1295</v>
      </c>
      <c r="B455" s="121" t="s">
        <v>1296</v>
      </c>
      <c r="C455" s="122" t="s">
        <v>12</v>
      </c>
      <c r="D455" s="123">
        <v>1400</v>
      </c>
      <c r="E455" s="123">
        <v>30</v>
      </c>
      <c r="F455" s="122">
        <v>32</v>
      </c>
      <c r="G455" s="122">
        <v>34</v>
      </c>
      <c r="H455" s="122">
        <v>36</v>
      </c>
      <c r="I455" s="124">
        <f t="shared" ref="I455" si="978">SUM(F455-E455)*D455</f>
        <v>2800</v>
      </c>
      <c r="J455" s="125">
        <f>SUM(G455-F455)*D455</f>
        <v>2800</v>
      </c>
      <c r="K455" s="125">
        <f t="shared" ref="K455" si="979">SUM(H455-G455)*D455</f>
        <v>2800</v>
      </c>
      <c r="L455" s="124">
        <f t="shared" ref="L455" si="980">SUM(I455:K455)</f>
        <v>8400</v>
      </c>
      <c r="M455" s="126"/>
    </row>
    <row r="456" spans="1:13">
      <c r="A456" s="120" t="s">
        <v>1295</v>
      </c>
      <c r="B456" s="121" t="s">
        <v>1297</v>
      </c>
      <c r="C456" s="122" t="s">
        <v>12</v>
      </c>
      <c r="D456" s="123">
        <v>1000</v>
      </c>
      <c r="E456" s="123">
        <v>29.5</v>
      </c>
      <c r="F456" s="122">
        <v>31.5</v>
      </c>
      <c r="G456" s="122">
        <v>34</v>
      </c>
      <c r="H456" s="122">
        <v>0</v>
      </c>
      <c r="I456" s="124">
        <f t="shared" ref="I456" si="981">SUM(F456-E456)*D456</f>
        <v>2000</v>
      </c>
      <c r="J456" s="125">
        <f>SUM(G456-F456)*D456</f>
        <v>2500</v>
      </c>
      <c r="K456" s="125">
        <v>0</v>
      </c>
      <c r="L456" s="124">
        <f t="shared" ref="L456" si="982">SUM(I456:K456)</f>
        <v>4500</v>
      </c>
      <c r="M456" s="126"/>
    </row>
    <row r="457" spans="1:13">
      <c r="A457" s="120" t="s">
        <v>1295</v>
      </c>
      <c r="B457" s="121" t="s">
        <v>1298</v>
      </c>
      <c r="C457" s="122" t="s">
        <v>12</v>
      </c>
      <c r="D457" s="123">
        <v>500</v>
      </c>
      <c r="E457" s="123">
        <v>40</v>
      </c>
      <c r="F457" s="122">
        <v>44</v>
      </c>
      <c r="G457" s="122">
        <v>0</v>
      </c>
      <c r="H457" s="122">
        <v>0</v>
      </c>
      <c r="I457" s="124">
        <f t="shared" ref="I457" si="983">SUM(F457-E457)*D457</f>
        <v>2000</v>
      </c>
      <c r="J457" s="125">
        <v>0</v>
      </c>
      <c r="K457" s="125">
        <v>0</v>
      </c>
      <c r="L457" s="124">
        <f t="shared" ref="L457" si="984">SUM(I457:K457)</f>
        <v>2000</v>
      </c>
      <c r="M457" s="126"/>
    </row>
    <row r="458" spans="1:13">
      <c r="A458" s="120" t="s">
        <v>1293</v>
      </c>
      <c r="B458" s="121" t="s">
        <v>1294</v>
      </c>
      <c r="C458" s="122" t="s">
        <v>12</v>
      </c>
      <c r="D458" s="123">
        <v>3000</v>
      </c>
      <c r="E458" s="123">
        <v>8.6</v>
      </c>
      <c r="F458" s="122">
        <v>9.5</v>
      </c>
      <c r="G458" s="122">
        <v>10.5</v>
      </c>
      <c r="H458" s="122">
        <v>11.5</v>
      </c>
      <c r="I458" s="124">
        <f t="shared" ref="I458" si="985">SUM(F458-E458)*D458</f>
        <v>2700.0000000000009</v>
      </c>
      <c r="J458" s="125">
        <f>SUM(G458-F458)*D458</f>
        <v>3000</v>
      </c>
      <c r="K458" s="125">
        <f t="shared" ref="K458" si="986">SUM(H458-G458)*D458</f>
        <v>3000</v>
      </c>
      <c r="L458" s="124">
        <f t="shared" ref="L458" si="987">SUM(I458:K458)</f>
        <v>8700</v>
      </c>
      <c r="M458" s="126"/>
    </row>
    <row r="459" spans="1:13">
      <c r="A459" s="120" t="s">
        <v>1293</v>
      </c>
      <c r="B459" s="121" t="s">
        <v>1219</v>
      </c>
      <c r="C459" s="122" t="s">
        <v>12</v>
      </c>
      <c r="D459" s="123">
        <v>4000</v>
      </c>
      <c r="E459" s="123">
        <v>5.25</v>
      </c>
      <c r="F459" s="122">
        <v>5.75</v>
      </c>
      <c r="G459" s="122">
        <v>6.25</v>
      </c>
      <c r="H459" s="122">
        <v>6.75</v>
      </c>
      <c r="I459" s="124">
        <f t="shared" ref="I459" si="988">SUM(F459-E459)*D459</f>
        <v>2000</v>
      </c>
      <c r="J459" s="125">
        <f>SUM(G459-F459)*D459</f>
        <v>2000</v>
      </c>
      <c r="K459" s="125">
        <f t="shared" ref="K459" si="989">SUM(H459-G459)*D459</f>
        <v>2000</v>
      </c>
      <c r="L459" s="124">
        <f t="shared" ref="L459" si="990">SUM(I459:K459)</f>
        <v>6000</v>
      </c>
      <c r="M459" s="126"/>
    </row>
    <row r="460" spans="1:13">
      <c r="A460" s="120" t="s">
        <v>1293</v>
      </c>
      <c r="B460" s="121" t="s">
        <v>1152</v>
      </c>
      <c r="C460" s="122" t="s">
        <v>12</v>
      </c>
      <c r="D460" s="123">
        <v>2400</v>
      </c>
      <c r="E460" s="123">
        <v>12</v>
      </c>
      <c r="F460" s="122">
        <v>10.5</v>
      </c>
      <c r="G460" s="122">
        <v>0</v>
      </c>
      <c r="H460" s="122">
        <v>0</v>
      </c>
      <c r="I460" s="124">
        <f t="shared" ref="I460" si="991">SUM(F460-E460)*D460</f>
        <v>-3600</v>
      </c>
      <c r="J460" s="125">
        <v>0</v>
      </c>
      <c r="K460" s="125">
        <f t="shared" ref="K460" si="992">SUM(H460-G460)*D460</f>
        <v>0</v>
      </c>
      <c r="L460" s="124">
        <f t="shared" ref="L460" si="993">SUM(I460:K460)</f>
        <v>-3600</v>
      </c>
      <c r="M460" s="126"/>
    </row>
    <row r="461" spans="1:13">
      <c r="A461" s="120" t="s">
        <v>1292</v>
      </c>
      <c r="B461" s="121" t="s">
        <v>1290</v>
      </c>
      <c r="C461" s="122" t="s">
        <v>12</v>
      </c>
      <c r="D461" s="123">
        <v>2000</v>
      </c>
      <c r="E461" s="123">
        <v>8.5</v>
      </c>
      <c r="F461" s="122">
        <v>9.5</v>
      </c>
      <c r="G461" s="122">
        <v>10.5</v>
      </c>
      <c r="H461" s="122">
        <v>11.5</v>
      </c>
      <c r="I461" s="124">
        <f t="shared" ref="I461" si="994">SUM(F461-E461)*D461</f>
        <v>2000</v>
      </c>
      <c r="J461" s="125">
        <f>SUM(G461-F461)*D461</f>
        <v>2000</v>
      </c>
      <c r="K461" s="125">
        <f t="shared" ref="K461" si="995">SUM(H461-G461)*D461</f>
        <v>2000</v>
      </c>
      <c r="L461" s="124">
        <f t="shared" ref="L461" si="996">SUM(I461:K461)</f>
        <v>6000</v>
      </c>
      <c r="M461" s="126"/>
    </row>
    <row r="462" spans="1:13">
      <c r="A462" s="120" t="s">
        <v>1292</v>
      </c>
      <c r="B462" s="121" t="s">
        <v>1290</v>
      </c>
      <c r="C462" s="122" t="s">
        <v>12</v>
      </c>
      <c r="D462" s="123">
        <v>2000</v>
      </c>
      <c r="E462" s="123">
        <v>8</v>
      </c>
      <c r="F462" s="122">
        <v>6.5</v>
      </c>
      <c r="G462" s="122">
        <v>0</v>
      </c>
      <c r="H462" s="122">
        <v>0</v>
      </c>
      <c r="I462" s="124">
        <f t="shared" ref="I462" si="997">SUM(F462-E462)*D462</f>
        <v>-3000</v>
      </c>
      <c r="J462" s="125">
        <v>0</v>
      </c>
      <c r="K462" s="125">
        <v>0</v>
      </c>
      <c r="L462" s="124">
        <f t="shared" ref="L462" si="998">SUM(I462:K462)</f>
        <v>-3000</v>
      </c>
      <c r="M462" s="126"/>
    </row>
    <row r="463" spans="1:13">
      <c r="A463" s="120" t="s">
        <v>1287</v>
      </c>
      <c r="B463" s="121" t="s">
        <v>1288</v>
      </c>
      <c r="C463" s="122" t="s">
        <v>12</v>
      </c>
      <c r="D463" s="123">
        <v>2000</v>
      </c>
      <c r="E463" s="123">
        <v>5</v>
      </c>
      <c r="F463" s="122">
        <v>3.5</v>
      </c>
      <c r="G463" s="122">
        <v>0</v>
      </c>
      <c r="H463" s="122">
        <v>0</v>
      </c>
      <c r="I463" s="124">
        <f t="shared" ref="I463" si="999">SUM(F463-E463)*D463</f>
        <v>-3000</v>
      </c>
      <c r="J463" s="125">
        <v>0</v>
      </c>
      <c r="K463" s="125">
        <v>0</v>
      </c>
      <c r="L463" s="124">
        <f t="shared" ref="L463:L464" si="1000">SUM(I463:K463)</f>
        <v>-3000</v>
      </c>
      <c r="M463" s="126"/>
    </row>
    <row r="464" spans="1:13">
      <c r="A464" s="120" t="s">
        <v>1287</v>
      </c>
      <c r="B464" s="121" t="s">
        <v>1219</v>
      </c>
      <c r="C464" s="122" t="s">
        <v>12</v>
      </c>
      <c r="D464" s="123">
        <v>4000</v>
      </c>
      <c r="E464" s="123">
        <v>6</v>
      </c>
      <c r="F464" s="122">
        <v>5.25</v>
      </c>
      <c r="G464" s="122">
        <v>0</v>
      </c>
      <c r="H464" s="122">
        <v>0</v>
      </c>
      <c r="I464" s="124">
        <f t="shared" ref="I464" si="1001">SUM(F464-E464)*D464</f>
        <v>-3000</v>
      </c>
      <c r="J464" s="125">
        <v>0</v>
      </c>
      <c r="K464" s="125">
        <v>0</v>
      </c>
      <c r="L464" s="124">
        <f t="shared" si="1000"/>
        <v>-3000</v>
      </c>
      <c r="M464" s="126"/>
    </row>
    <row r="465" spans="1:13">
      <c r="A465" s="120" t="s">
        <v>1287</v>
      </c>
      <c r="B465" s="121" t="s">
        <v>1289</v>
      </c>
      <c r="C465" s="122" t="s">
        <v>12</v>
      </c>
      <c r="D465" s="123">
        <v>150</v>
      </c>
      <c r="E465" s="123">
        <v>103</v>
      </c>
      <c r="F465" s="122">
        <v>88</v>
      </c>
      <c r="G465" s="122">
        <v>0</v>
      </c>
      <c r="H465" s="122">
        <v>0</v>
      </c>
      <c r="I465" s="124">
        <f t="shared" ref="I465:I467" si="1002">SUM(F465-E465)*D465</f>
        <v>-2250</v>
      </c>
      <c r="J465" s="125">
        <v>0</v>
      </c>
      <c r="K465" s="125">
        <v>0</v>
      </c>
      <c r="L465" s="124">
        <f t="shared" ref="L465:L467" si="1003">SUM(I465:K465)</f>
        <v>-2250</v>
      </c>
      <c r="M465" s="126"/>
    </row>
    <row r="466" spans="1:13">
      <c r="A466" s="120" t="s">
        <v>1287</v>
      </c>
      <c r="B466" s="121" t="s">
        <v>1290</v>
      </c>
      <c r="C466" s="122" t="s">
        <v>12</v>
      </c>
      <c r="D466" s="123">
        <v>2000</v>
      </c>
      <c r="E466" s="123">
        <v>7</v>
      </c>
      <c r="F466" s="122">
        <v>8</v>
      </c>
      <c r="G466" s="122">
        <v>0</v>
      </c>
      <c r="H466" s="122">
        <v>0</v>
      </c>
      <c r="I466" s="124">
        <f t="shared" si="1002"/>
        <v>2000</v>
      </c>
      <c r="J466" s="125">
        <v>0</v>
      </c>
      <c r="K466" s="125">
        <v>0</v>
      </c>
      <c r="L466" s="124">
        <f t="shared" si="1003"/>
        <v>2000</v>
      </c>
      <c r="M466" s="126"/>
    </row>
    <row r="467" spans="1:13">
      <c r="A467" s="120" t="s">
        <v>1291</v>
      </c>
      <c r="B467" s="121" t="s">
        <v>1102</v>
      </c>
      <c r="C467" s="122" t="s">
        <v>12</v>
      </c>
      <c r="D467" s="123">
        <v>2000</v>
      </c>
      <c r="E467" s="123">
        <v>9</v>
      </c>
      <c r="F467" s="122">
        <v>10</v>
      </c>
      <c r="G467" s="122">
        <v>0</v>
      </c>
      <c r="H467" s="122">
        <v>0</v>
      </c>
      <c r="I467" s="124">
        <f t="shared" si="1002"/>
        <v>2000</v>
      </c>
      <c r="J467" s="125">
        <v>0</v>
      </c>
      <c r="K467" s="125">
        <v>0</v>
      </c>
      <c r="L467" s="124">
        <f t="shared" si="1003"/>
        <v>2000</v>
      </c>
      <c r="M467" s="126"/>
    </row>
    <row r="468" spans="1:13">
      <c r="A468" s="120" t="s">
        <v>1285</v>
      </c>
      <c r="B468" s="121" t="s">
        <v>1281</v>
      </c>
      <c r="C468" s="122" t="s">
        <v>12</v>
      </c>
      <c r="D468" s="123">
        <v>1200</v>
      </c>
      <c r="E468" s="123">
        <v>22</v>
      </c>
      <c r="F468" s="122">
        <v>24</v>
      </c>
      <c r="G468" s="122">
        <v>26</v>
      </c>
      <c r="H468" s="122">
        <v>28</v>
      </c>
      <c r="I468" s="124">
        <f t="shared" ref="I468" si="1004">SUM(F468-E468)*D468</f>
        <v>2400</v>
      </c>
      <c r="J468" s="125">
        <f>SUM(G468-F468)*D468</f>
        <v>2400</v>
      </c>
      <c r="K468" s="125">
        <f t="shared" ref="K468" si="1005">SUM(H468-G468)*D468</f>
        <v>2400</v>
      </c>
      <c r="L468" s="124">
        <f t="shared" ref="L468" si="1006">SUM(I468:K468)</f>
        <v>7200</v>
      </c>
      <c r="M468" s="126"/>
    </row>
    <row r="469" spans="1:13">
      <c r="A469" s="120" t="s">
        <v>1285</v>
      </c>
      <c r="B469" s="121" t="s">
        <v>1286</v>
      </c>
      <c r="C469" s="122" t="s">
        <v>12</v>
      </c>
      <c r="D469" s="123">
        <v>500</v>
      </c>
      <c r="E469" s="123">
        <v>49</v>
      </c>
      <c r="F469" s="122">
        <v>59</v>
      </c>
      <c r="G469" s="122">
        <v>69</v>
      </c>
      <c r="H469" s="122">
        <v>0</v>
      </c>
      <c r="I469" s="124">
        <f t="shared" ref="I469" si="1007">SUM(F469-E469)*D469</f>
        <v>5000</v>
      </c>
      <c r="J469" s="125">
        <f>SUM(G469-F469)*D469</f>
        <v>5000</v>
      </c>
      <c r="K469" s="125">
        <v>0</v>
      </c>
      <c r="L469" s="124">
        <f t="shared" ref="L469" si="1008">SUM(I469:K469)</f>
        <v>10000</v>
      </c>
      <c r="M469" s="126"/>
    </row>
    <row r="470" spans="1:13">
      <c r="A470" s="120" t="s">
        <v>1280</v>
      </c>
      <c r="B470" s="121" t="s">
        <v>1284</v>
      </c>
      <c r="C470" s="122" t="s">
        <v>12</v>
      </c>
      <c r="D470" s="123">
        <v>2000</v>
      </c>
      <c r="E470" s="123">
        <v>15</v>
      </c>
      <c r="F470" s="122">
        <v>16.5</v>
      </c>
      <c r="G470" s="122">
        <v>0</v>
      </c>
      <c r="H470" s="122">
        <v>0</v>
      </c>
      <c r="I470" s="124">
        <f t="shared" ref="I470" si="1009">SUM(F470-E470)*D470</f>
        <v>3000</v>
      </c>
      <c r="J470" s="125">
        <v>0</v>
      </c>
      <c r="K470" s="125">
        <f t="shared" ref="K470" si="1010">SUM(H470-G470)*D470</f>
        <v>0</v>
      </c>
      <c r="L470" s="124">
        <f t="shared" ref="L470" si="1011">SUM(I470:K470)</f>
        <v>3000</v>
      </c>
      <c r="M470" s="126"/>
    </row>
    <row r="471" spans="1:13">
      <c r="A471" s="120" t="s">
        <v>1280</v>
      </c>
      <c r="B471" s="121" t="s">
        <v>1283</v>
      </c>
      <c r="C471" s="122" t="s">
        <v>12</v>
      </c>
      <c r="D471" s="123">
        <v>2000</v>
      </c>
      <c r="E471" s="123">
        <v>14.5</v>
      </c>
      <c r="F471" s="122">
        <v>15.5</v>
      </c>
      <c r="G471" s="122">
        <v>0</v>
      </c>
      <c r="H471" s="122">
        <v>0</v>
      </c>
      <c r="I471" s="124">
        <f t="shared" ref="I471" si="1012">SUM(F471-E471)*D471</f>
        <v>2000</v>
      </c>
      <c r="J471" s="125">
        <v>0</v>
      </c>
      <c r="K471" s="125">
        <f t="shared" ref="K471" si="1013">SUM(H471-G471)*D471</f>
        <v>0</v>
      </c>
      <c r="L471" s="124">
        <f t="shared" ref="L471" si="1014">SUM(I471:K471)</f>
        <v>2000</v>
      </c>
      <c r="M471" s="126"/>
    </row>
    <row r="472" spans="1:13">
      <c r="A472" s="120" t="s">
        <v>1280</v>
      </c>
      <c r="B472" s="121" t="s">
        <v>1282</v>
      </c>
      <c r="C472" s="122" t="s">
        <v>12</v>
      </c>
      <c r="D472" s="123">
        <v>1000</v>
      </c>
      <c r="E472" s="123">
        <v>14</v>
      </c>
      <c r="F472" s="122">
        <v>16</v>
      </c>
      <c r="G472" s="122">
        <v>0</v>
      </c>
      <c r="H472" s="122">
        <v>0</v>
      </c>
      <c r="I472" s="124">
        <f t="shared" ref="I472" si="1015">SUM(F472-E472)*D472</f>
        <v>2000</v>
      </c>
      <c r="J472" s="125">
        <v>0</v>
      </c>
      <c r="K472" s="125">
        <f t="shared" ref="K472" si="1016">SUM(H472-G472)*D472</f>
        <v>0</v>
      </c>
      <c r="L472" s="124">
        <f t="shared" ref="L472" si="1017">SUM(I472:K472)</f>
        <v>2000</v>
      </c>
      <c r="M472" s="126"/>
    </row>
    <row r="473" spans="1:13">
      <c r="A473" s="120" t="s">
        <v>1280</v>
      </c>
      <c r="B473" s="121" t="s">
        <v>1281</v>
      </c>
      <c r="C473" s="122" t="s">
        <v>12</v>
      </c>
      <c r="D473" s="123">
        <v>1200</v>
      </c>
      <c r="E473" s="123">
        <v>21.5</v>
      </c>
      <c r="F473" s="122">
        <v>18.5</v>
      </c>
      <c r="G473" s="122">
        <v>0</v>
      </c>
      <c r="H473" s="122">
        <v>0</v>
      </c>
      <c r="I473" s="124">
        <f t="shared" ref="I473" si="1018">SUM(F473-E473)*D473</f>
        <v>-3600</v>
      </c>
      <c r="J473" s="125">
        <v>0</v>
      </c>
      <c r="K473" s="125">
        <f t="shared" ref="K473" si="1019">SUM(H473-G473)*D473</f>
        <v>0</v>
      </c>
      <c r="L473" s="124">
        <f t="shared" ref="L473" si="1020">SUM(I473:K473)</f>
        <v>-3600</v>
      </c>
      <c r="M473" s="126"/>
    </row>
    <row r="474" spans="1:13">
      <c r="A474" s="120" t="s">
        <v>1277</v>
      </c>
      <c r="B474" s="121" t="s">
        <v>1278</v>
      </c>
      <c r="C474" s="122" t="s">
        <v>12</v>
      </c>
      <c r="D474" s="123">
        <v>1200</v>
      </c>
      <c r="E474" s="123">
        <v>24</v>
      </c>
      <c r="F474" s="122">
        <v>26</v>
      </c>
      <c r="G474" s="122">
        <v>28</v>
      </c>
      <c r="H474" s="122">
        <v>30</v>
      </c>
      <c r="I474" s="124">
        <f t="shared" ref="I474" si="1021">SUM(F474-E474)*D474</f>
        <v>2400</v>
      </c>
      <c r="J474" s="125">
        <f>SUM(G474-F474)*D474</f>
        <v>2400</v>
      </c>
      <c r="K474" s="125">
        <f t="shared" ref="K474" si="1022">SUM(H474-G474)*D474</f>
        <v>2400</v>
      </c>
      <c r="L474" s="124">
        <f t="shared" ref="L474" si="1023">SUM(I474:K474)</f>
        <v>7200</v>
      </c>
      <c r="M474" s="126"/>
    </row>
    <row r="475" spans="1:13">
      <c r="A475" s="120" t="s">
        <v>1277</v>
      </c>
      <c r="B475" s="121" t="s">
        <v>1279</v>
      </c>
      <c r="C475" s="122" t="s">
        <v>12</v>
      </c>
      <c r="D475" s="123">
        <v>2400</v>
      </c>
      <c r="E475" s="123">
        <v>10</v>
      </c>
      <c r="F475" s="122">
        <v>8.5</v>
      </c>
      <c r="G475" s="122">
        <v>0</v>
      </c>
      <c r="H475" s="122">
        <v>0</v>
      </c>
      <c r="I475" s="124">
        <f t="shared" ref="I475" si="1024">SUM(F475-E475)*D475</f>
        <v>-3600</v>
      </c>
      <c r="J475" s="125">
        <v>0</v>
      </c>
      <c r="K475" s="125">
        <f t="shared" ref="K475" si="1025">SUM(H475-G475)*D475</f>
        <v>0</v>
      </c>
      <c r="L475" s="124">
        <f t="shared" ref="L475" si="1026">SUM(I475:K475)</f>
        <v>-3600</v>
      </c>
      <c r="M475" s="126"/>
    </row>
    <row r="476" spans="1:13">
      <c r="A476" s="120" t="s">
        <v>1274</v>
      </c>
      <c r="B476" s="121" t="s">
        <v>1276</v>
      </c>
      <c r="C476" s="122" t="s">
        <v>12</v>
      </c>
      <c r="D476" s="123">
        <v>4000</v>
      </c>
      <c r="E476" s="123">
        <v>7</v>
      </c>
      <c r="F476" s="122">
        <v>7.5</v>
      </c>
      <c r="G476" s="122">
        <v>8</v>
      </c>
      <c r="H476" s="122">
        <v>0</v>
      </c>
      <c r="I476" s="124">
        <f t="shared" ref="I476" si="1027">SUM(F476-E476)*D476</f>
        <v>2000</v>
      </c>
      <c r="J476" s="125">
        <f>SUM(G476-F476)*D476</f>
        <v>2000</v>
      </c>
      <c r="K476" s="125">
        <v>0</v>
      </c>
      <c r="L476" s="124">
        <f t="shared" ref="L476" si="1028">SUM(I476:K476)</f>
        <v>4000</v>
      </c>
      <c r="M476" s="126"/>
    </row>
    <row r="477" spans="1:13">
      <c r="A477" s="120" t="s">
        <v>1274</v>
      </c>
      <c r="B477" s="121" t="s">
        <v>1275</v>
      </c>
      <c r="C477" s="122" t="s">
        <v>12</v>
      </c>
      <c r="D477" s="123">
        <v>12000</v>
      </c>
      <c r="E477" s="123">
        <v>3.25</v>
      </c>
      <c r="F477" s="122">
        <v>3.5</v>
      </c>
      <c r="G477" s="122">
        <v>3.75</v>
      </c>
      <c r="H477" s="122">
        <v>0</v>
      </c>
      <c r="I477" s="124">
        <f t="shared" ref="I477" si="1029">SUM(F477-E477)*D477</f>
        <v>3000</v>
      </c>
      <c r="J477" s="125">
        <f>SUM(G477-F477)*D477</f>
        <v>3000</v>
      </c>
      <c r="K477" s="125">
        <v>0</v>
      </c>
      <c r="L477" s="124">
        <f t="shared" ref="L477" si="1030">SUM(I477:K477)</f>
        <v>6000</v>
      </c>
      <c r="M477" s="126"/>
    </row>
    <row r="478" spans="1:13">
      <c r="A478" s="120" t="s">
        <v>1269</v>
      </c>
      <c r="B478" s="121" t="s">
        <v>1013</v>
      </c>
      <c r="C478" s="122" t="s">
        <v>12</v>
      </c>
      <c r="D478" s="123">
        <v>1200</v>
      </c>
      <c r="E478" s="123">
        <v>28</v>
      </c>
      <c r="F478" s="122">
        <v>30</v>
      </c>
      <c r="G478" s="122">
        <v>0</v>
      </c>
      <c r="H478" s="122">
        <v>0</v>
      </c>
      <c r="I478" s="124">
        <f t="shared" ref="I478" si="1031">SUM(F478-E478)*D478</f>
        <v>2400</v>
      </c>
      <c r="J478" s="125">
        <v>0</v>
      </c>
      <c r="K478" s="125">
        <f t="shared" ref="K478" si="1032">SUM(H478-G478)*D478</f>
        <v>0</v>
      </c>
      <c r="L478" s="124">
        <f t="shared" ref="L478" si="1033">SUM(I478:K478)</f>
        <v>2400</v>
      </c>
      <c r="M478" s="126"/>
    </row>
    <row r="479" spans="1:13">
      <c r="A479" s="120" t="s">
        <v>1269</v>
      </c>
      <c r="B479" s="121" t="s">
        <v>1265</v>
      </c>
      <c r="C479" s="122" t="s">
        <v>12</v>
      </c>
      <c r="D479" s="123">
        <v>2400</v>
      </c>
      <c r="E479" s="123">
        <v>15.55</v>
      </c>
      <c r="F479" s="122">
        <v>16.5</v>
      </c>
      <c r="G479" s="122">
        <v>0</v>
      </c>
      <c r="H479" s="122">
        <v>0</v>
      </c>
      <c r="I479" s="124">
        <f t="shared" ref="I479" si="1034">SUM(F479-E479)*D479</f>
        <v>2279.9999999999982</v>
      </c>
      <c r="J479" s="125">
        <v>0</v>
      </c>
      <c r="K479" s="125">
        <f t="shared" ref="K479" si="1035">SUM(H479-G479)*D479</f>
        <v>0</v>
      </c>
      <c r="L479" s="124">
        <f t="shared" ref="L479" si="1036">SUM(I479:K479)</f>
        <v>2279.9999999999982</v>
      </c>
      <c r="M479" s="126"/>
    </row>
    <row r="480" spans="1:13">
      <c r="A480" s="120" t="s">
        <v>1266</v>
      </c>
      <c r="B480" s="121" t="s">
        <v>1267</v>
      </c>
      <c r="C480" s="122" t="s">
        <v>12</v>
      </c>
      <c r="D480" s="123">
        <v>1200</v>
      </c>
      <c r="E480" s="123">
        <v>20</v>
      </c>
      <c r="F480" s="122">
        <v>22</v>
      </c>
      <c r="G480" s="122">
        <v>24</v>
      </c>
      <c r="H480" s="122">
        <v>26</v>
      </c>
      <c r="I480" s="124">
        <f t="shared" ref="I480" si="1037">SUM(F480-E480)*D480</f>
        <v>2400</v>
      </c>
      <c r="J480" s="125">
        <f>SUM(G480-F480)*D480</f>
        <v>2400</v>
      </c>
      <c r="K480" s="125">
        <f t="shared" ref="K480" si="1038">SUM(H480-G480)*D480</f>
        <v>2400</v>
      </c>
      <c r="L480" s="124">
        <f t="shared" ref="L480" si="1039">SUM(I480:K480)</f>
        <v>7200</v>
      </c>
      <c r="M480" s="126"/>
    </row>
    <row r="481" spans="1:13">
      <c r="A481" s="120" t="s">
        <v>1266</v>
      </c>
      <c r="B481" s="121" t="s">
        <v>1268</v>
      </c>
      <c r="C481" s="122" t="s">
        <v>12</v>
      </c>
      <c r="D481" s="123">
        <v>1000</v>
      </c>
      <c r="E481" s="123">
        <v>23</v>
      </c>
      <c r="F481" s="122">
        <v>25</v>
      </c>
      <c r="G481" s="122">
        <v>27</v>
      </c>
      <c r="H481" s="122">
        <v>0</v>
      </c>
      <c r="I481" s="124">
        <f t="shared" ref="I481" si="1040">SUM(F481-E481)*D481</f>
        <v>2000</v>
      </c>
      <c r="J481" s="125">
        <f>SUM(G481-F481)*D481</f>
        <v>2000</v>
      </c>
      <c r="K481" s="125">
        <v>0</v>
      </c>
      <c r="L481" s="124">
        <f t="shared" ref="L481" si="1041">SUM(I481:K481)</f>
        <v>4000</v>
      </c>
      <c r="M481" s="126"/>
    </row>
    <row r="482" spans="1:13">
      <c r="A482" s="120" t="s">
        <v>1264</v>
      </c>
      <c r="B482" s="121" t="s">
        <v>1265</v>
      </c>
      <c r="C482" s="122" t="s">
        <v>12</v>
      </c>
      <c r="D482" s="123">
        <v>2122</v>
      </c>
      <c r="E482" s="123">
        <v>12</v>
      </c>
      <c r="F482" s="122">
        <v>13</v>
      </c>
      <c r="G482" s="122">
        <v>14</v>
      </c>
      <c r="H482" s="122">
        <v>15</v>
      </c>
      <c r="I482" s="124">
        <f t="shared" ref="I482" si="1042">SUM(F482-E482)*D482</f>
        <v>2122</v>
      </c>
      <c r="J482" s="125">
        <f>SUM(G482-F482)*D482</f>
        <v>2122</v>
      </c>
      <c r="K482" s="125">
        <f t="shared" ref="K482" si="1043">SUM(H482-G482)*D482</f>
        <v>2122</v>
      </c>
      <c r="L482" s="124">
        <f t="shared" ref="L482" si="1044">SUM(I482:K482)</f>
        <v>6366</v>
      </c>
      <c r="M482" s="126"/>
    </row>
    <row r="483" spans="1:13">
      <c r="A483" s="120" t="s">
        <v>1264</v>
      </c>
      <c r="B483" s="121" t="s">
        <v>1218</v>
      </c>
      <c r="C483" s="122" t="s">
        <v>12</v>
      </c>
      <c r="D483" s="123">
        <v>1200</v>
      </c>
      <c r="E483" s="123">
        <v>23.5</v>
      </c>
      <c r="F483" s="122">
        <v>24</v>
      </c>
      <c r="G483" s="122">
        <v>0</v>
      </c>
      <c r="H483" s="122">
        <v>0</v>
      </c>
      <c r="I483" s="124">
        <f t="shared" ref="I483" si="1045">SUM(F483-E483)*D483</f>
        <v>600</v>
      </c>
      <c r="J483" s="125">
        <v>0</v>
      </c>
      <c r="K483" s="125">
        <f t="shared" ref="K483" si="1046">SUM(H483-G483)*D483</f>
        <v>0</v>
      </c>
      <c r="L483" s="124">
        <f t="shared" ref="L483" si="1047">SUM(I483:K483)</f>
        <v>600</v>
      </c>
      <c r="M483" s="126"/>
    </row>
    <row r="484" spans="1:13">
      <c r="A484" s="120" t="s">
        <v>1262</v>
      </c>
      <c r="B484" s="121" t="s">
        <v>1257</v>
      </c>
      <c r="C484" s="122" t="s">
        <v>12</v>
      </c>
      <c r="D484" s="123">
        <v>7000</v>
      </c>
      <c r="E484" s="123">
        <v>9</v>
      </c>
      <c r="F484" s="122">
        <v>8.25</v>
      </c>
      <c r="G484" s="122">
        <v>0</v>
      </c>
      <c r="H484" s="122">
        <v>0</v>
      </c>
      <c r="I484" s="124">
        <f t="shared" ref="I484" si="1048">SUM(F484-E484)*D484</f>
        <v>-5250</v>
      </c>
      <c r="J484" s="125">
        <v>0</v>
      </c>
      <c r="K484" s="125">
        <f t="shared" ref="K484" si="1049">SUM(H484-G484)*D484</f>
        <v>0</v>
      </c>
      <c r="L484" s="124">
        <f t="shared" ref="L484" si="1050">SUM(I484:K484)</f>
        <v>-5250</v>
      </c>
      <c r="M484" s="126"/>
    </row>
    <row r="485" spans="1:13">
      <c r="A485" s="120" t="s">
        <v>1262</v>
      </c>
      <c r="B485" s="121" t="s">
        <v>1263</v>
      </c>
      <c r="C485" s="122" t="s">
        <v>12</v>
      </c>
      <c r="D485" s="123">
        <v>1200</v>
      </c>
      <c r="E485" s="123">
        <v>18.5</v>
      </c>
      <c r="F485" s="122">
        <v>20.5</v>
      </c>
      <c r="G485" s="122">
        <v>22.5</v>
      </c>
      <c r="H485" s="122">
        <v>24.5</v>
      </c>
      <c r="I485" s="124">
        <f t="shared" ref="I485" si="1051">SUM(F485-E485)*D485</f>
        <v>2400</v>
      </c>
      <c r="J485" s="125">
        <f>SUM(G485-F485)*D485</f>
        <v>2400</v>
      </c>
      <c r="K485" s="125">
        <f t="shared" ref="K485" si="1052">SUM(H485-G485)*D485</f>
        <v>2400</v>
      </c>
      <c r="L485" s="124">
        <f t="shared" ref="L485" si="1053">SUM(I485:K485)</f>
        <v>7200</v>
      </c>
      <c r="M485" s="126"/>
    </row>
    <row r="486" spans="1:13">
      <c r="A486" s="120" t="s">
        <v>1260</v>
      </c>
      <c r="B486" s="121" t="s">
        <v>1261</v>
      </c>
      <c r="C486" s="122" t="s">
        <v>12</v>
      </c>
      <c r="D486" s="123">
        <v>5600</v>
      </c>
      <c r="E486" s="123">
        <v>5</v>
      </c>
      <c r="F486" s="122">
        <v>5</v>
      </c>
      <c r="G486" s="122">
        <v>0</v>
      </c>
      <c r="H486" s="122">
        <v>0</v>
      </c>
      <c r="I486" s="124">
        <f t="shared" ref="I486" si="1054">SUM(F486-E486)*D486</f>
        <v>0</v>
      </c>
      <c r="J486" s="125">
        <v>0</v>
      </c>
      <c r="K486" s="125">
        <f t="shared" ref="K486" si="1055">SUM(H486-G486)*D486</f>
        <v>0</v>
      </c>
      <c r="L486" s="124">
        <f t="shared" ref="L486" si="1056">SUM(I486:K486)</f>
        <v>0</v>
      </c>
      <c r="M486" s="126"/>
    </row>
    <row r="487" spans="1:13">
      <c r="A487" s="120" t="s">
        <v>1260</v>
      </c>
      <c r="B487" s="121" t="s">
        <v>1259</v>
      </c>
      <c r="C487" s="122" t="s">
        <v>12</v>
      </c>
      <c r="D487" s="123">
        <v>2400</v>
      </c>
      <c r="E487" s="123">
        <v>14.5</v>
      </c>
      <c r="F487" s="122">
        <v>15.25</v>
      </c>
      <c r="G487" s="122">
        <v>0</v>
      </c>
      <c r="H487" s="122">
        <v>0</v>
      </c>
      <c r="I487" s="124">
        <f t="shared" ref="I487" si="1057">SUM(F487-E487)*D487</f>
        <v>1800</v>
      </c>
      <c r="J487" s="125">
        <v>0</v>
      </c>
      <c r="K487" s="125">
        <f t="shared" ref="K487" si="1058">SUM(H487-G487)*D487</f>
        <v>0</v>
      </c>
      <c r="L487" s="124">
        <f t="shared" ref="L487" si="1059">SUM(I487:K487)</f>
        <v>1800</v>
      </c>
      <c r="M487" s="126"/>
    </row>
    <row r="488" spans="1:13">
      <c r="A488" s="120" t="s">
        <v>1254</v>
      </c>
      <c r="B488" s="121" t="s">
        <v>1257</v>
      </c>
      <c r="C488" s="122" t="s">
        <v>12</v>
      </c>
      <c r="D488" s="123">
        <v>7000</v>
      </c>
      <c r="E488" s="123">
        <v>4.8</v>
      </c>
      <c r="F488" s="122">
        <v>5.25</v>
      </c>
      <c r="G488" s="122">
        <v>6</v>
      </c>
      <c r="H488" s="122">
        <v>6.2</v>
      </c>
      <c r="I488" s="124">
        <f t="shared" ref="I488" si="1060">SUM(F488-E488)*D488</f>
        <v>3150.0000000000014</v>
      </c>
      <c r="J488" s="125">
        <f>SUM(G488-F488)*D488</f>
        <v>5250</v>
      </c>
      <c r="K488" s="125">
        <f t="shared" ref="K488" si="1061">SUM(H488-G488)*D488</f>
        <v>1400.0000000000011</v>
      </c>
      <c r="L488" s="124">
        <f t="shared" ref="L488" si="1062">SUM(I488:K488)</f>
        <v>9800.0000000000036</v>
      </c>
      <c r="M488" s="126"/>
    </row>
    <row r="489" spans="1:13">
      <c r="A489" s="120" t="s">
        <v>1254</v>
      </c>
      <c r="B489" s="121" t="s">
        <v>1255</v>
      </c>
      <c r="C489" s="122" t="s">
        <v>12</v>
      </c>
      <c r="D489" s="123">
        <v>4400</v>
      </c>
      <c r="E489" s="123">
        <v>11.3</v>
      </c>
      <c r="F489" s="122">
        <v>12</v>
      </c>
      <c r="G489" s="122">
        <v>13</v>
      </c>
      <c r="H489" s="122">
        <v>14</v>
      </c>
      <c r="I489" s="124">
        <f t="shared" ref="I489" si="1063">SUM(F489-E489)*D489</f>
        <v>3079.9999999999968</v>
      </c>
      <c r="J489" s="125">
        <f>SUM(G489-F489)*D489</f>
        <v>4400</v>
      </c>
      <c r="K489" s="125">
        <f>SUM(H489-G489)*D489</f>
        <v>4400</v>
      </c>
      <c r="L489" s="124">
        <f t="shared" ref="L489" si="1064">SUM(I489:K489)</f>
        <v>11879.999999999996</v>
      </c>
      <c r="M489" s="126"/>
    </row>
    <row r="490" spans="1:13">
      <c r="A490" s="120" t="s">
        <v>1254</v>
      </c>
      <c r="B490" s="121" t="s">
        <v>1256</v>
      </c>
      <c r="C490" s="122" t="s">
        <v>12</v>
      </c>
      <c r="D490" s="123">
        <v>1500</v>
      </c>
      <c r="E490" s="123">
        <v>15</v>
      </c>
      <c r="F490" s="122">
        <v>17</v>
      </c>
      <c r="G490" s="122">
        <v>0</v>
      </c>
      <c r="H490" s="122">
        <v>0</v>
      </c>
      <c r="I490" s="124">
        <f t="shared" ref="I490" si="1065">SUM(F490-E490)*D490</f>
        <v>3000</v>
      </c>
      <c r="J490" s="125">
        <v>0</v>
      </c>
      <c r="K490" s="125">
        <f t="shared" ref="K490" si="1066">SUM(H490-G490)*D490</f>
        <v>0</v>
      </c>
      <c r="L490" s="124">
        <f t="shared" ref="L490" si="1067">SUM(I490:K490)</f>
        <v>3000</v>
      </c>
      <c r="M490" s="126"/>
    </row>
    <row r="491" spans="1:13">
      <c r="A491" s="120" t="s">
        <v>1254</v>
      </c>
      <c r="B491" s="121" t="s">
        <v>1258</v>
      </c>
      <c r="C491" s="122" t="s">
        <v>12</v>
      </c>
      <c r="D491" s="123">
        <v>12000</v>
      </c>
      <c r="E491" s="123">
        <v>5.7</v>
      </c>
      <c r="F491" s="122">
        <v>5.25</v>
      </c>
      <c r="G491" s="122">
        <v>0</v>
      </c>
      <c r="H491" s="122">
        <v>0</v>
      </c>
      <c r="I491" s="124">
        <f t="shared" ref="I491" si="1068">SUM(F491-E491)*D491</f>
        <v>-5400.0000000000018</v>
      </c>
      <c r="J491" s="125">
        <v>0</v>
      </c>
      <c r="K491" s="125">
        <f t="shared" ref="K491" si="1069">SUM(H491-G491)*D491</f>
        <v>0</v>
      </c>
      <c r="L491" s="124">
        <f t="shared" ref="L491" si="1070">SUM(I491:K491)</f>
        <v>-5400.0000000000018</v>
      </c>
      <c r="M491" s="126"/>
    </row>
    <row r="492" spans="1:13">
      <c r="A492" s="120" t="s">
        <v>1250</v>
      </c>
      <c r="B492" s="121" t="s">
        <v>1253</v>
      </c>
      <c r="C492" s="122" t="s">
        <v>12</v>
      </c>
      <c r="D492" s="123">
        <v>12000</v>
      </c>
      <c r="E492" s="123">
        <v>6.3</v>
      </c>
      <c r="F492" s="122">
        <v>6.6</v>
      </c>
      <c r="G492" s="122">
        <v>0</v>
      </c>
      <c r="H492" s="122">
        <v>0</v>
      </c>
      <c r="I492" s="124">
        <f t="shared" ref="I492" si="1071">SUM(F492-E492)*D492</f>
        <v>3599.9999999999977</v>
      </c>
      <c r="J492" s="125">
        <v>0</v>
      </c>
      <c r="K492" s="125">
        <v>0</v>
      </c>
      <c r="L492" s="124">
        <f t="shared" ref="L492" si="1072">SUM(I492:K492)</f>
        <v>3599.9999999999977</v>
      </c>
      <c r="M492" s="126"/>
    </row>
    <row r="493" spans="1:13">
      <c r="A493" s="120" t="s">
        <v>1250</v>
      </c>
      <c r="B493" s="121" t="s">
        <v>1252</v>
      </c>
      <c r="C493" s="122" t="s">
        <v>12</v>
      </c>
      <c r="D493" s="123">
        <v>2400</v>
      </c>
      <c r="E493" s="123">
        <v>21</v>
      </c>
      <c r="F493" s="122">
        <v>22</v>
      </c>
      <c r="G493" s="122">
        <v>0</v>
      </c>
      <c r="H493" s="122">
        <v>0</v>
      </c>
      <c r="I493" s="124">
        <f t="shared" ref="I493" si="1073">SUM(F493-E493)*D493</f>
        <v>2400</v>
      </c>
      <c r="J493" s="125">
        <v>0</v>
      </c>
      <c r="K493" s="125">
        <v>0</v>
      </c>
      <c r="L493" s="124">
        <f t="shared" ref="L493" si="1074">SUM(I493:K493)</f>
        <v>2400</v>
      </c>
      <c r="M493" s="126"/>
    </row>
    <row r="494" spans="1:13">
      <c r="A494" s="120" t="s">
        <v>1250</v>
      </c>
      <c r="B494" s="121" t="s">
        <v>1251</v>
      </c>
      <c r="C494" s="122" t="s">
        <v>12</v>
      </c>
      <c r="D494" s="123">
        <v>9000</v>
      </c>
      <c r="E494" s="123">
        <v>7.4</v>
      </c>
      <c r="F494" s="122">
        <v>7.75</v>
      </c>
      <c r="G494" s="122">
        <v>0</v>
      </c>
      <c r="H494" s="122">
        <v>0</v>
      </c>
      <c r="I494" s="124">
        <f t="shared" ref="I494" si="1075">SUM(F494-E494)*D494</f>
        <v>3149.9999999999968</v>
      </c>
      <c r="J494" s="125">
        <v>0</v>
      </c>
      <c r="K494" s="125">
        <v>0</v>
      </c>
      <c r="L494" s="124">
        <f t="shared" ref="L494" si="1076">SUM(I494:K494)</f>
        <v>3149.9999999999968</v>
      </c>
      <c r="M494" s="126"/>
    </row>
    <row r="495" spans="1:13">
      <c r="A495" s="120" t="s">
        <v>1248</v>
      </c>
      <c r="B495" s="121" t="s">
        <v>1245</v>
      </c>
      <c r="C495" s="122" t="s">
        <v>12</v>
      </c>
      <c r="D495" s="123">
        <v>2800</v>
      </c>
      <c r="E495" s="123">
        <v>16.5</v>
      </c>
      <c r="F495" s="122">
        <v>15</v>
      </c>
      <c r="G495" s="122">
        <v>0</v>
      </c>
      <c r="H495" s="122">
        <v>0</v>
      </c>
      <c r="I495" s="124">
        <f t="shared" ref="I495" si="1077">SUM(F495-E495)*D495</f>
        <v>-4200</v>
      </c>
      <c r="J495" s="125">
        <v>0</v>
      </c>
      <c r="K495" s="125">
        <v>0</v>
      </c>
      <c r="L495" s="124">
        <f t="shared" ref="L495" si="1078">SUM(I495:K495)</f>
        <v>-4200</v>
      </c>
      <c r="M495" s="126"/>
    </row>
    <row r="496" spans="1:13">
      <c r="A496" s="120" t="s">
        <v>1248</v>
      </c>
      <c r="B496" s="121" t="s">
        <v>1249</v>
      </c>
      <c r="C496" s="122" t="s">
        <v>12</v>
      </c>
      <c r="D496" s="123">
        <v>750</v>
      </c>
      <c r="E496" s="123">
        <v>33</v>
      </c>
      <c r="F496" s="122">
        <v>28</v>
      </c>
      <c r="G496" s="122">
        <v>0</v>
      </c>
      <c r="H496" s="122">
        <v>0</v>
      </c>
      <c r="I496" s="124">
        <f t="shared" ref="I496" si="1079">SUM(F496-E496)*D496</f>
        <v>-3750</v>
      </c>
      <c r="J496" s="125">
        <v>0</v>
      </c>
      <c r="K496" s="125">
        <v>0</v>
      </c>
      <c r="L496" s="124">
        <f t="shared" ref="L496" si="1080">SUM(I496:K496)</f>
        <v>-3750</v>
      </c>
      <c r="M496" s="126"/>
    </row>
    <row r="497" spans="1:13">
      <c r="A497" s="120" t="s">
        <v>1244</v>
      </c>
      <c r="B497" s="121" t="s">
        <v>1091</v>
      </c>
      <c r="C497" s="122" t="s">
        <v>12</v>
      </c>
      <c r="D497" s="123">
        <v>12000</v>
      </c>
      <c r="E497" s="123">
        <v>8</v>
      </c>
      <c r="F497" s="122">
        <v>8.5</v>
      </c>
      <c r="G497" s="122">
        <v>9</v>
      </c>
      <c r="H497" s="122">
        <v>0</v>
      </c>
      <c r="I497" s="124">
        <f t="shared" ref="I497" si="1081">SUM(F497-E497)*D497</f>
        <v>6000</v>
      </c>
      <c r="J497" s="125">
        <f>SUM(G497-F497)*D497</f>
        <v>6000</v>
      </c>
      <c r="K497" s="125">
        <v>0</v>
      </c>
      <c r="L497" s="124">
        <f t="shared" ref="L497" si="1082">SUM(I497:K497)</f>
        <v>12000</v>
      </c>
      <c r="M497" s="126"/>
    </row>
    <row r="498" spans="1:13">
      <c r="A498" s="120" t="s">
        <v>1244</v>
      </c>
      <c r="B498" s="121" t="s">
        <v>1245</v>
      </c>
      <c r="C498" s="122" t="s">
        <v>12</v>
      </c>
      <c r="D498" s="123">
        <v>2800</v>
      </c>
      <c r="E498" s="123">
        <v>18</v>
      </c>
      <c r="F498" s="122">
        <v>19</v>
      </c>
      <c r="G498" s="122">
        <v>20</v>
      </c>
      <c r="H498" s="122">
        <v>21</v>
      </c>
      <c r="I498" s="124">
        <f t="shared" ref="I498" si="1083">SUM(F498-E498)*D498</f>
        <v>2800</v>
      </c>
      <c r="J498" s="125">
        <f>SUM(G498-F498)*D498</f>
        <v>2800</v>
      </c>
      <c r="K498" s="125">
        <f t="shared" ref="K498" si="1084">SUM(H498-G498)*D498</f>
        <v>2800</v>
      </c>
      <c r="L498" s="124">
        <f t="shared" ref="L498" si="1085">SUM(I498:K498)</f>
        <v>8400</v>
      </c>
      <c r="M498" s="126"/>
    </row>
    <row r="499" spans="1:13">
      <c r="A499" s="120" t="s">
        <v>1244</v>
      </c>
      <c r="B499" s="121" t="s">
        <v>1246</v>
      </c>
      <c r="C499" s="122" t="s">
        <v>12</v>
      </c>
      <c r="D499" s="123">
        <v>1000</v>
      </c>
      <c r="E499" s="123">
        <v>28</v>
      </c>
      <c r="F499" s="122">
        <v>30</v>
      </c>
      <c r="G499" s="122">
        <v>32</v>
      </c>
      <c r="H499" s="122">
        <v>34</v>
      </c>
      <c r="I499" s="124">
        <f t="shared" ref="I499" si="1086">SUM(F499-E499)*D499</f>
        <v>2000</v>
      </c>
      <c r="J499" s="125">
        <f>SUM(G499-F499)*D499</f>
        <v>2000</v>
      </c>
      <c r="K499" s="125">
        <f t="shared" ref="K499" si="1087">SUM(H499-G499)*D499</f>
        <v>2000</v>
      </c>
      <c r="L499" s="124">
        <f t="shared" ref="L499" si="1088">SUM(I499:K499)</f>
        <v>6000</v>
      </c>
      <c r="M499" s="126"/>
    </row>
    <row r="500" spans="1:13">
      <c r="A500" s="120" t="s">
        <v>1244</v>
      </c>
      <c r="B500" s="121" t="s">
        <v>1247</v>
      </c>
      <c r="C500" s="122" t="s">
        <v>12</v>
      </c>
      <c r="D500" s="123">
        <v>1000</v>
      </c>
      <c r="E500" s="123">
        <v>69</v>
      </c>
      <c r="F500" s="122">
        <v>66</v>
      </c>
      <c r="G500" s="122">
        <v>0</v>
      </c>
      <c r="H500" s="122">
        <v>0</v>
      </c>
      <c r="I500" s="124">
        <f t="shared" ref="I500" si="1089">SUM(F500-E500)*D500</f>
        <v>-3000</v>
      </c>
      <c r="J500" s="125">
        <v>0</v>
      </c>
      <c r="K500" s="125">
        <f t="shared" ref="K500" si="1090">SUM(H500-G500)*D500</f>
        <v>0</v>
      </c>
      <c r="L500" s="124">
        <f t="shared" ref="L500" si="1091">SUM(I500:K500)</f>
        <v>-3000</v>
      </c>
      <c r="M500" s="126"/>
    </row>
    <row r="501" spans="1:13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</row>
    <row r="502" spans="1:13">
      <c r="A502" s="127"/>
      <c r="B502" s="127"/>
      <c r="C502" s="127"/>
      <c r="D502" s="127"/>
      <c r="E502" s="127"/>
      <c r="F502" s="127"/>
      <c r="G502" s="127"/>
      <c r="H502" s="127" t="s">
        <v>1030</v>
      </c>
      <c r="I502" s="128">
        <f>SUM(I453:I500)</f>
        <v>45832</v>
      </c>
      <c r="J502" s="127"/>
      <c r="K502" s="127"/>
      <c r="L502" s="128">
        <f>SUM(L453:L500)</f>
        <v>134426</v>
      </c>
      <c r="M502" s="126"/>
    </row>
    <row r="503" spans="1:13">
      <c r="A503" s="152" t="s">
        <v>1272</v>
      </c>
      <c r="B503" s="129"/>
      <c r="C503" s="130"/>
      <c r="D503" s="131"/>
      <c r="E503" s="131"/>
      <c r="F503" s="130"/>
      <c r="G503" s="122"/>
      <c r="H503" s="122"/>
      <c r="I503" s="124"/>
      <c r="J503" s="125"/>
      <c r="K503" s="125"/>
      <c r="L503" s="124"/>
      <c r="M503" s="126"/>
    </row>
    <row r="504" spans="1:13">
      <c r="A504" s="152" t="s">
        <v>1171</v>
      </c>
      <c r="B504" s="153" t="s">
        <v>1172</v>
      </c>
      <c r="C504" s="136" t="s">
        <v>1173</v>
      </c>
      <c r="D504" s="154" t="s">
        <v>1174</v>
      </c>
      <c r="E504" s="154" t="s">
        <v>1175</v>
      </c>
      <c r="F504" s="136" t="s">
        <v>1142</v>
      </c>
      <c r="G504" s="122"/>
      <c r="H504" s="122"/>
      <c r="I504" s="124"/>
      <c r="J504" s="125"/>
      <c r="K504" s="125"/>
      <c r="L504" s="124"/>
      <c r="M504" s="126"/>
    </row>
    <row r="505" spans="1:13">
      <c r="A505" s="132" t="s">
        <v>1271</v>
      </c>
      <c r="B505" s="133">
        <v>1</v>
      </c>
      <c r="C505" s="130">
        <f>SUM(A505-B505)</f>
        <v>45</v>
      </c>
      <c r="D505" s="131">
        <v>9</v>
      </c>
      <c r="E505" s="130">
        <f>SUM(C505-D505)</f>
        <v>36</v>
      </c>
      <c r="F505" s="130">
        <f>E505*100/C505</f>
        <v>80</v>
      </c>
      <c r="G505" s="122"/>
      <c r="H505" s="122"/>
      <c r="I505" s="124"/>
      <c r="J505" s="125"/>
      <c r="K505" s="125"/>
      <c r="L505" s="124"/>
      <c r="M505" s="126"/>
    </row>
    <row r="506" spans="1:13">
      <c r="A506" s="120"/>
      <c r="B506" s="121"/>
      <c r="C506" s="122"/>
      <c r="D506" s="123"/>
      <c r="E506" s="123"/>
      <c r="F506" s="122"/>
      <c r="G506" s="122"/>
      <c r="H506" s="122"/>
      <c r="I506" s="124"/>
      <c r="J506" s="125"/>
      <c r="K506" s="125"/>
      <c r="L506" s="124"/>
      <c r="M506" s="126"/>
    </row>
    <row r="507" spans="1:13">
      <c r="A507" s="127"/>
      <c r="B507" s="127"/>
      <c r="C507" s="127"/>
      <c r="D507" s="127"/>
      <c r="E507" s="135">
        <v>43586</v>
      </c>
      <c r="F507" s="127"/>
      <c r="G507" s="127"/>
      <c r="H507" s="127"/>
      <c r="I507" s="127"/>
      <c r="J507" s="127"/>
      <c r="K507" s="127"/>
      <c r="L507" s="127"/>
      <c r="M507" s="126"/>
    </row>
    <row r="508" spans="1:13">
      <c r="A508" s="120" t="s">
        <v>1242</v>
      </c>
      <c r="B508" s="121" t="s">
        <v>1243</v>
      </c>
      <c r="C508" s="122" t="s">
        <v>12</v>
      </c>
      <c r="D508" s="123">
        <v>5000</v>
      </c>
      <c r="E508" s="123">
        <v>12.5</v>
      </c>
      <c r="F508" s="122">
        <v>13</v>
      </c>
      <c r="G508" s="122">
        <v>13.5</v>
      </c>
      <c r="H508" s="122">
        <v>0</v>
      </c>
      <c r="I508" s="124">
        <f t="shared" ref="I508" si="1092">SUM(F508-E508)*D508</f>
        <v>2500</v>
      </c>
      <c r="J508" s="125">
        <v>0</v>
      </c>
      <c r="K508" s="125">
        <f t="shared" ref="K508" si="1093">SUM(H508-G508)*D508</f>
        <v>-67500</v>
      </c>
      <c r="L508" s="124">
        <f t="shared" ref="L508" si="1094">SUM(I508:K508)</f>
        <v>-65000</v>
      </c>
      <c r="M508" s="126"/>
    </row>
    <row r="509" spans="1:13">
      <c r="A509" s="120" t="s">
        <v>1242</v>
      </c>
      <c r="B509" s="121" t="s">
        <v>1241</v>
      </c>
      <c r="C509" s="122" t="s">
        <v>12</v>
      </c>
      <c r="D509" s="123">
        <v>3600</v>
      </c>
      <c r="E509" s="123">
        <v>15</v>
      </c>
      <c r="F509" s="122">
        <v>16</v>
      </c>
      <c r="G509" s="122">
        <v>0</v>
      </c>
      <c r="H509" s="122">
        <v>0</v>
      </c>
      <c r="I509" s="124">
        <f t="shared" ref="I509" si="1095">SUM(F509-E509)*D509</f>
        <v>3600</v>
      </c>
      <c r="J509" s="125">
        <v>0</v>
      </c>
      <c r="K509" s="125">
        <f t="shared" ref="K509" si="1096">SUM(H509-G509)*D509</f>
        <v>0</v>
      </c>
      <c r="L509" s="124">
        <f t="shared" ref="L509" si="1097">SUM(I509:K509)</f>
        <v>3600</v>
      </c>
      <c r="M509" s="126"/>
    </row>
    <row r="510" spans="1:13">
      <c r="A510" s="120" t="s">
        <v>1238</v>
      </c>
      <c r="B510" s="121" t="s">
        <v>1240</v>
      </c>
      <c r="C510" s="122" t="s">
        <v>12</v>
      </c>
      <c r="D510" s="123">
        <v>3000</v>
      </c>
      <c r="E510" s="123">
        <v>16</v>
      </c>
      <c r="F510" s="122">
        <v>17</v>
      </c>
      <c r="G510" s="122">
        <v>0</v>
      </c>
      <c r="H510" s="122">
        <v>0</v>
      </c>
      <c r="I510" s="124">
        <f t="shared" ref="I510" si="1098">SUM(F510-E510)*D510</f>
        <v>3000</v>
      </c>
      <c r="J510" s="125">
        <v>0</v>
      </c>
      <c r="K510" s="125">
        <f t="shared" ref="K510" si="1099">SUM(H510-G510)*D510</f>
        <v>0</v>
      </c>
      <c r="L510" s="124">
        <f t="shared" ref="L510" si="1100">SUM(I510:K510)</f>
        <v>3000</v>
      </c>
      <c r="M510" s="126"/>
    </row>
    <row r="511" spans="1:13">
      <c r="A511" s="120" t="s">
        <v>1238</v>
      </c>
      <c r="B511" s="121" t="s">
        <v>1239</v>
      </c>
      <c r="C511" s="122" t="s">
        <v>12</v>
      </c>
      <c r="D511" s="123">
        <v>4000</v>
      </c>
      <c r="E511" s="123">
        <v>14.5</v>
      </c>
      <c r="F511" s="122">
        <v>15</v>
      </c>
      <c r="G511" s="122">
        <v>15.5</v>
      </c>
      <c r="H511" s="122">
        <v>16</v>
      </c>
      <c r="I511" s="124">
        <f t="shared" ref="I511" si="1101">SUM(F511-E511)*D511</f>
        <v>2000</v>
      </c>
      <c r="J511" s="125">
        <f>SUM(G511-F511)*D511</f>
        <v>2000</v>
      </c>
      <c r="K511" s="125">
        <f t="shared" ref="K511" si="1102">SUM(H511-G511)*D511</f>
        <v>2000</v>
      </c>
      <c r="L511" s="124">
        <f t="shared" ref="L511" si="1103">SUM(I511:K511)</f>
        <v>6000</v>
      </c>
      <c r="M511" s="126"/>
    </row>
    <row r="512" spans="1:13">
      <c r="A512" s="120" t="s">
        <v>1235</v>
      </c>
      <c r="B512" s="121" t="s">
        <v>1237</v>
      </c>
      <c r="C512" s="122" t="s">
        <v>12</v>
      </c>
      <c r="D512" s="123">
        <v>1000</v>
      </c>
      <c r="E512" s="123">
        <v>61</v>
      </c>
      <c r="F512" s="122">
        <v>63</v>
      </c>
      <c r="G512" s="122">
        <v>0</v>
      </c>
      <c r="H512" s="122">
        <v>0</v>
      </c>
      <c r="I512" s="124">
        <f t="shared" ref="I512" si="1104">SUM(F512-E512)*D512</f>
        <v>2000</v>
      </c>
      <c r="J512" s="125">
        <v>0</v>
      </c>
      <c r="K512" s="125">
        <f t="shared" ref="K512" si="1105">SUM(H512-G512)*D512</f>
        <v>0</v>
      </c>
      <c r="L512" s="124">
        <f t="shared" ref="L512" si="1106">SUM(I512:K512)</f>
        <v>2000</v>
      </c>
      <c r="M512" s="126"/>
    </row>
    <row r="513" spans="1:13">
      <c r="A513" s="120" t="s">
        <v>1235</v>
      </c>
      <c r="B513" s="121" t="s">
        <v>1236</v>
      </c>
      <c r="C513" s="122" t="s">
        <v>12</v>
      </c>
      <c r="D513" s="123">
        <v>500</v>
      </c>
      <c r="E513" s="123">
        <v>56</v>
      </c>
      <c r="F513" s="122">
        <v>60</v>
      </c>
      <c r="G513" s="122">
        <v>0</v>
      </c>
      <c r="H513" s="122">
        <v>0</v>
      </c>
      <c r="I513" s="124">
        <f t="shared" ref="I513" si="1107">SUM(F513-E513)*D513</f>
        <v>2000</v>
      </c>
      <c r="J513" s="125">
        <v>0</v>
      </c>
      <c r="K513" s="125">
        <f t="shared" ref="K513" si="1108">SUM(H513-G513)*D513</f>
        <v>0</v>
      </c>
      <c r="L513" s="124">
        <f t="shared" ref="L513" si="1109">SUM(I513:K513)</f>
        <v>2000</v>
      </c>
      <c r="M513" s="126"/>
    </row>
    <row r="514" spans="1:13">
      <c r="A514" s="120" t="s">
        <v>1231</v>
      </c>
      <c r="B514" s="121" t="s">
        <v>1233</v>
      </c>
      <c r="C514" s="122" t="s">
        <v>12</v>
      </c>
      <c r="D514" s="123">
        <v>3000</v>
      </c>
      <c r="E514" s="123">
        <v>13</v>
      </c>
      <c r="F514" s="122">
        <v>14</v>
      </c>
      <c r="G514" s="122">
        <v>15</v>
      </c>
      <c r="H514" s="122">
        <v>16</v>
      </c>
      <c r="I514" s="124">
        <f t="shared" ref="I514" si="1110">SUM(F514-E514)*D514</f>
        <v>3000</v>
      </c>
      <c r="J514" s="125">
        <f>SUM(G514-F514)*D514</f>
        <v>3000</v>
      </c>
      <c r="K514" s="125">
        <f t="shared" ref="K514" si="1111">SUM(H514-G514)*D514</f>
        <v>3000</v>
      </c>
      <c r="L514" s="124">
        <f t="shared" ref="L514" si="1112">SUM(I514:K514)</f>
        <v>9000</v>
      </c>
      <c r="M514" s="126"/>
    </row>
    <row r="515" spans="1:13">
      <c r="A515" s="120" t="s">
        <v>1231</v>
      </c>
      <c r="B515" s="121" t="s">
        <v>1234</v>
      </c>
      <c r="C515" s="122" t="s">
        <v>12</v>
      </c>
      <c r="D515" s="123">
        <v>3000</v>
      </c>
      <c r="E515" s="123">
        <v>10</v>
      </c>
      <c r="F515" s="122">
        <v>11</v>
      </c>
      <c r="G515" s="122">
        <v>12</v>
      </c>
      <c r="H515" s="122">
        <v>13</v>
      </c>
      <c r="I515" s="124">
        <f t="shared" ref="I515" si="1113">SUM(F515-E515)*D515</f>
        <v>3000</v>
      </c>
      <c r="J515" s="125">
        <f>SUM(G515-F515)*D515</f>
        <v>3000</v>
      </c>
      <c r="K515" s="125">
        <f t="shared" ref="K515" si="1114">SUM(H515-G515)*D515</f>
        <v>3000</v>
      </c>
      <c r="L515" s="124">
        <f t="shared" ref="L515" si="1115">SUM(I515:K515)</f>
        <v>9000</v>
      </c>
      <c r="M515" s="126"/>
    </row>
    <row r="516" spans="1:13">
      <c r="A516" s="120" t="s">
        <v>1231</v>
      </c>
      <c r="B516" s="121" t="s">
        <v>1232</v>
      </c>
      <c r="C516" s="122" t="s">
        <v>12</v>
      </c>
      <c r="D516" s="123">
        <v>2000</v>
      </c>
      <c r="E516" s="123">
        <v>28</v>
      </c>
      <c r="F516" s="122">
        <v>30</v>
      </c>
      <c r="G516" s="122">
        <v>0</v>
      </c>
      <c r="H516" s="122">
        <v>0</v>
      </c>
      <c r="I516" s="124">
        <f t="shared" ref="I516" si="1116">SUM(F516-E516)*D516</f>
        <v>4000</v>
      </c>
      <c r="J516" s="125">
        <v>0</v>
      </c>
      <c r="K516" s="125">
        <f t="shared" ref="K516" si="1117">SUM(H516-G516)*D516</f>
        <v>0</v>
      </c>
      <c r="L516" s="124">
        <f t="shared" ref="L516" si="1118">SUM(I516:K516)</f>
        <v>4000</v>
      </c>
      <c r="M516" s="126"/>
    </row>
    <row r="517" spans="1:13">
      <c r="A517" s="120" t="s">
        <v>1228</v>
      </c>
      <c r="B517" s="121" t="s">
        <v>1229</v>
      </c>
      <c r="C517" s="122" t="s">
        <v>12</v>
      </c>
      <c r="D517" s="123">
        <v>1200</v>
      </c>
      <c r="E517" s="123">
        <v>18</v>
      </c>
      <c r="F517" s="122">
        <v>14</v>
      </c>
      <c r="G517" s="122">
        <v>0</v>
      </c>
      <c r="H517" s="122">
        <v>0</v>
      </c>
      <c r="I517" s="124">
        <f t="shared" ref="I517:I518" si="1119">SUM(F517-E517)*D517</f>
        <v>-4800</v>
      </c>
      <c r="J517" s="125">
        <v>0</v>
      </c>
      <c r="K517" s="125">
        <f t="shared" ref="K517" si="1120">SUM(H517-G517)*D517</f>
        <v>0</v>
      </c>
      <c r="L517" s="124">
        <f t="shared" ref="L517" si="1121">SUM(I517:K517)</f>
        <v>-4800</v>
      </c>
      <c r="M517" s="126"/>
    </row>
    <row r="518" spans="1:13">
      <c r="A518" s="120" t="s">
        <v>1228</v>
      </c>
      <c r="B518" s="121" t="s">
        <v>1230</v>
      </c>
      <c r="C518" s="122" t="s">
        <v>12</v>
      </c>
      <c r="D518" s="123">
        <v>8000</v>
      </c>
      <c r="E518" s="123">
        <v>3.4</v>
      </c>
      <c r="F518" s="122">
        <v>3</v>
      </c>
      <c r="G518" s="122">
        <v>0</v>
      </c>
      <c r="H518" s="122">
        <v>0</v>
      </c>
      <c r="I518" s="124">
        <f t="shared" si="1119"/>
        <v>-3199.9999999999991</v>
      </c>
      <c r="J518" s="125">
        <v>0</v>
      </c>
      <c r="K518" s="125">
        <f t="shared" ref="K518" si="1122">SUM(H518-G518)*D518</f>
        <v>0</v>
      </c>
      <c r="L518" s="124">
        <f t="shared" ref="L518" si="1123">SUM(I518:K518)</f>
        <v>-3199.9999999999991</v>
      </c>
      <c r="M518" s="126"/>
    </row>
    <row r="519" spans="1:13">
      <c r="A519" s="120" t="s">
        <v>1224</v>
      </c>
      <c r="B519" s="121" t="s">
        <v>1227</v>
      </c>
      <c r="C519" s="122" t="s">
        <v>12</v>
      </c>
      <c r="D519" s="123">
        <v>1200</v>
      </c>
      <c r="E519" s="123">
        <v>25</v>
      </c>
      <c r="F519" s="122">
        <v>27</v>
      </c>
      <c r="G519" s="122">
        <v>29</v>
      </c>
      <c r="H519" s="122">
        <v>31</v>
      </c>
      <c r="I519" s="124">
        <f t="shared" ref="I519" si="1124">SUM(F519-E519)*D519</f>
        <v>2400</v>
      </c>
      <c r="J519" s="125">
        <f>SUM(G519-F519)*D519</f>
        <v>2400</v>
      </c>
      <c r="K519" s="125">
        <f t="shared" ref="K519" si="1125">SUM(H519-G519)*D519</f>
        <v>2400</v>
      </c>
      <c r="L519" s="124">
        <f t="shared" ref="L519" si="1126">SUM(I519:K519)</f>
        <v>7200</v>
      </c>
      <c r="M519" s="126"/>
    </row>
    <row r="520" spans="1:13">
      <c r="A520" s="120" t="s">
        <v>1224</v>
      </c>
      <c r="B520" s="121" t="s">
        <v>1226</v>
      </c>
      <c r="C520" s="122" t="s">
        <v>12</v>
      </c>
      <c r="D520" s="123">
        <v>800</v>
      </c>
      <c r="E520" s="123">
        <v>23.5</v>
      </c>
      <c r="F520" s="122">
        <v>26.5</v>
      </c>
      <c r="G520" s="122">
        <v>29.5</v>
      </c>
      <c r="H520" s="122">
        <v>36</v>
      </c>
      <c r="I520" s="124">
        <f t="shared" ref="I520" si="1127">SUM(F520-E520)*D520</f>
        <v>2400</v>
      </c>
      <c r="J520" s="125">
        <f>SUM(G520-F520)*D520</f>
        <v>2400</v>
      </c>
      <c r="K520" s="125">
        <f t="shared" ref="K520" si="1128">SUM(H520-G520)*D520</f>
        <v>5200</v>
      </c>
      <c r="L520" s="124">
        <f t="shared" ref="L520" si="1129">SUM(I520:K520)</f>
        <v>10000</v>
      </c>
      <c r="M520" s="126"/>
    </row>
    <row r="521" spans="1:13">
      <c r="A521" s="120" t="s">
        <v>1224</v>
      </c>
      <c r="B521" s="121" t="s">
        <v>1225</v>
      </c>
      <c r="C521" s="122" t="s">
        <v>12</v>
      </c>
      <c r="D521" s="123">
        <v>1000</v>
      </c>
      <c r="E521" s="123">
        <v>39</v>
      </c>
      <c r="F521" s="122">
        <v>41</v>
      </c>
      <c r="G521" s="122">
        <v>0</v>
      </c>
      <c r="H521" s="122">
        <v>0</v>
      </c>
      <c r="I521" s="124">
        <f t="shared" ref="I521" si="1130">SUM(F521-E521)*D521</f>
        <v>2000</v>
      </c>
      <c r="J521" s="125">
        <v>0</v>
      </c>
      <c r="K521" s="125">
        <v>0</v>
      </c>
      <c r="L521" s="124">
        <f t="shared" ref="L521" si="1131">SUM(I521:K521)</f>
        <v>2000</v>
      </c>
      <c r="M521" s="126"/>
    </row>
    <row r="522" spans="1:13">
      <c r="A522" s="120" t="s">
        <v>1222</v>
      </c>
      <c r="B522" s="121" t="s">
        <v>1223</v>
      </c>
      <c r="C522" s="122" t="s">
        <v>12</v>
      </c>
      <c r="D522" s="123">
        <v>2200</v>
      </c>
      <c r="E522" s="123">
        <v>13</v>
      </c>
      <c r="F522" s="122">
        <v>11.5</v>
      </c>
      <c r="G522" s="122">
        <v>11.5</v>
      </c>
      <c r="H522" s="122">
        <v>0</v>
      </c>
      <c r="I522" s="124">
        <f t="shared" ref="I522" si="1132">SUM(F522-E522)*D522</f>
        <v>-3300</v>
      </c>
      <c r="J522" s="125">
        <v>0</v>
      </c>
      <c r="K522" s="125">
        <v>0</v>
      </c>
      <c r="L522" s="124">
        <f t="shared" ref="L522" si="1133">SUM(I522:K522)</f>
        <v>-3300</v>
      </c>
      <c r="M522" s="126"/>
    </row>
    <row r="523" spans="1:13">
      <c r="A523" s="120" t="s">
        <v>1220</v>
      </c>
      <c r="B523" s="121" t="s">
        <v>1221</v>
      </c>
      <c r="C523" s="122" t="s">
        <v>12</v>
      </c>
      <c r="D523" s="123">
        <v>1200</v>
      </c>
      <c r="E523" s="123">
        <v>32.5</v>
      </c>
      <c r="F523" s="122">
        <v>34.5</v>
      </c>
      <c r="G523" s="122">
        <v>0</v>
      </c>
      <c r="H523" s="122">
        <v>0</v>
      </c>
      <c r="I523" s="124">
        <f t="shared" ref="I523" si="1134">SUM(F523-E523)*D523</f>
        <v>2400</v>
      </c>
      <c r="J523" s="125">
        <v>0</v>
      </c>
      <c r="K523" s="125">
        <v>0</v>
      </c>
      <c r="L523" s="124">
        <f t="shared" ref="L523" si="1135">SUM(I523:K523)</f>
        <v>2400</v>
      </c>
      <c r="M523" s="126"/>
    </row>
    <row r="524" spans="1:13">
      <c r="A524" s="120" t="s">
        <v>1220</v>
      </c>
      <c r="B524" s="121" t="s">
        <v>1152</v>
      </c>
      <c r="C524" s="122" t="s">
        <v>12</v>
      </c>
      <c r="D524" s="123">
        <v>2000</v>
      </c>
      <c r="E524" s="123">
        <v>25.5</v>
      </c>
      <c r="F524" s="122">
        <v>26.5</v>
      </c>
      <c r="G524" s="122">
        <v>0</v>
      </c>
      <c r="H524" s="122">
        <v>0</v>
      </c>
      <c r="I524" s="124">
        <f t="shared" ref="I524" si="1136">SUM(F524-E524)*D524</f>
        <v>2000</v>
      </c>
      <c r="J524" s="125">
        <v>0</v>
      </c>
      <c r="K524" s="125">
        <v>0</v>
      </c>
      <c r="L524" s="124">
        <f t="shared" ref="L524" si="1137">SUM(I524:K524)</f>
        <v>2000</v>
      </c>
      <c r="M524" s="126"/>
    </row>
    <row r="525" spans="1:13">
      <c r="A525" s="120" t="s">
        <v>1217</v>
      </c>
      <c r="B525" s="121" t="s">
        <v>1219</v>
      </c>
      <c r="C525" s="122" t="s">
        <v>12</v>
      </c>
      <c r="D525" s="123">
        <v>4000</v>
      </c>
      <c r="E525" s="123">
        <v>12.55</v>
      </c>
      <c r="F525" s="122">
        <v>13.25</v>
      </c>
      <c r="G525" s="122">
        <v>14</v>
      </c>
      <c r="H525" s="122">
        <v>0</v>
      </c>
      <c r="I525" s="124">
        <f t="shared" ref="I525" si="1138">SUM(F525-E525)*D525</f>
        <v>2799.9999999999973</v>
      </c>
      <c r="J525" s="125">
        <f>SUM(G525-F525)*D525</f>
        <v>3000</v>
      </c>
      <c r="K525" s="125">
        <v>0</v>
      </c>
      <c r="L525" s="124">
        <f t="shared" ref="L525" si="1139">SUM(I525:K525)</f>
        <v>5799.9999999999973</v>
      </c>
      <c r="M525" s="126"/>
    </row>
    <row r="526" spans="1:13">
      <c r="A526" s="120" t="s">
        <v>1217</v>
      </c>
      <c r="B526" s="121" t="s">
        <v>1218</v>
      </c>
      <c r="C526" s="122" t="s">
        <v>12</v>
      </c>
      <c r="D526" s="123">
        <v>1200</v>
      </c>
      <c r="E526" s="123">
        <v>30</v>
      </c>
      <c r="F526" s="122">
        <v>31</v>
      </c>
      <c r="G526" s="122">
        <v>32</v>
      </c>
      <c r="H526" s="122">
        <v>33</v>
      </c>
      <c r="I526" s="124">
        <f t="shared" ref="I526" si="1140">SUM(F526-E526)*D526</f>
        <v>1200</v>
      </c>
      <c r="J526" s="125">
        <f>SUM(G526-F526)*D526</f>
        <v>1200</v>
      </c>
      <c r="K526" s="125">
        <f t="shared" ref="K526" si="1141">SUM(H526-G526)*D526</f>
        <v>1200</v>
      </c>
      <c r="L526" s="124">
        <f t="shared" ref="L526" si="1142">SUM(I526:K526)</f>
        <v>3600</v>
      </c>
      <c r="M526" s="126"/>
    </row>
    <row r="527" spans="1:13">
      <c r="A527" s="120" t="s">
        <v>1216</v>
      </c>
      <c r="B527" s="121" t="s">
        <v>1046</v>
      </c>
      <c r="C527" s="122" t="s">
        <v>12</v>
      </c>
      <c r="D527" s="123">
        <v>3000</v>
      </c>
      <c r="E527" s="123">
        <v>12</v>
      </c>
      <c r="F527" s="122">
        <v>13</v>
      </c>
      <c r="G527" s="122">
        <v>0</v>
      </c>
      <c r="H527" s="122">
        <v>0</v>
      </c>
      <c r="I527" s="124">
        <f t="shared" ref="I527" si="1143">SUM(F527-E527)*D527</f>
        <v>3000</v>
      </c>
      <c r="J527" s="125">
        <v>0</v>
      </c>
      <c r="K527" s="125">
        <v>0</v>
      </c>
      <c r="L527" s="124">
        <f t="shared" ref="L527" si="1144">SUM(I527:K527)</f>
        <v>3000</v>
      </c>
      <c r="M527" s="126"/>
    </row>
    <row r="528" spans="1:13">
      <c r="A528" s="120" t="s">
        <v>1216</v>
      </c>
      <c r="B528" s="121" t="s">
        <v>1075</v>
      </c>
      <c r="C528" s="122" t="s">
        <v>12</v>
      </c>
      <c r="D528" s="123">
        <v>1600</v>
      </c>
      <c r="E528" s="123">
        <v>30</v>
      </c>
      <c r="F528" s="122">
        <v>31.5</v>
      </c>
      <c r="G528" s="122">
        <v>33</v>
      </c>
      <c r="H528" s="122">
        <v>0</v>
      </c>
      <c r="I528" s="124">
        <f t="shared" ref="I528" si="1145">SUM(F528-E528)*D528</f>
        <v>2400</v>
      </c>
      <c r="J528" s="125">
        <f>SUM(G528-F528)*D528</f>
        <v>2400</v>
      </c>
      <c r="K528" s="125">
        <v>0</v>
      </c>
      <c r="L528" s="124">
        <f t="shared" ref="L528" si="1146">SUM(I528:K528)</f>
        <v>4800</v>
      </c>
      <c r="M528" s="126"/>
    </row>
    <row r="529" spans="1:13">
      <c r="A529" s="120" t="s">
        <v>1212</v>
      </c>
      <c r="B529" s="121" t="s">
        <v>1213</v>
      </c>
      <c r="C529" s="122" t="s">
        <v>12</v>
      </c>
      <c r="D529" s="123">
        <v>2000</v>
      </c>
      <c r="E529" s="123">
        <v>25</v>
      </c>
      <c r="F529" s="122">
        <v>26</v>
      </c>
      <c r="G529" s="122">
        <v>27</v>
      </c>
      <c r="H529" s="122">
        <v>28</v>
      </c>
      <c r="I529" s="124">
        <f t="shared" ref="I529" si="1147">SUM(F529-E529)*D529</f>
        <v>2000</v>
      </c>
      <c r="J529" s="125">
        <f>SUM(G529-F529)*D529</f>
        <v>2000</v>
      </c>
      <c r="K529" s="125">
        <f t="shared" ref="K529" si="1148">SUM(H529-G529)*D529</f>
        <v>2000</v>
      </c>
      <c r="L529" s="124">
        <f t="shared" ref="L529" si="1149">SUM(I529:K529)</f>
        <v>6000</v>
      </c>
      <c r="M529" s="126"/>
    </row>
    <row r="530" spans="1:13">
      <c r="A530" s="120" t="s">
        <v>1212</v>
      </c>
      <c r="B530" s="121" t="s">
        <v>1215</v>
      </c>
      <c r="C530" s="122" t="s">
        <v>12</v>
      </c>
      <c r="D530" s="123">
        <v>2000</v>
      </c>
      <c r="E530" s="123">
        <v>30.5</v>
      </c>
      <c r="F530" s="122">
        <v>31.5</v>
      </c>
      <c r="G530" s="122">
        <v>32.5</v>
      </c>
      <c r="H530" s="122">
        <v>33.5</v>
      </c>
      <c r="I530" s="124">
        <f t="shared" ref="I530" si="1150">SUM(F530-E530)*D530</f>
        <v>2000</v>
      </c>
      <c r="J530" s="125">
        <f>SUM(G530-F530)*D530</f>
        <v>2000</v>
      </c>
      <c r="K530" s="125">
        <f t="shared" ref="K530" si="1151">SUM(H530-G530)*D530</f>
        <v>2000</v>
      </c>
      <c r="L530" s="124">
        <f t="shared" ref="L530" si="1152">SUM(I530:K530)</f>
        <v>6000</v>
      </c>
      <c r="M530" s="126"/>
    </row>
    <row r="531" spans="1:13">
      <c r="A531" s="120" t="s">
        <v>1212</v>
      </c>
      <c r="B531" s="121" t="s">
        <v>1214</v>
      </c>
      <c r="C531" s="122" t="s">
        <v>12</v>
      </c>
      <c r="D531" s="123">
        <v>2000</v>
      </c>
      <c r="E531" s="123">
        <v>60</v>
      </c>
      <c r="F531" s="122">
        <v>60</v>
      </c>
      <c r="G531" s="122">
        <v>0</v>
      </c>
      <c r="H531" s="122">
        <v>0</v>
      </c>
      <c r="I531" s="124">
        <f t="shared" ref="I531" si="1153">SUM(F531-E531)*D531</f>
        <v>0</v>
      </c>
      <c r="J531" s="125">
        <v>0</v>
      </c>
      <c r="K531" s="125">
        <f t="shared" ref="K531" si="1154">SUM(H531-G531)*D531</f>
        <v>0</v>
      </c>
      <c r="L531" s="124">
        <f t="shared" ref="L531" si="1155">SUM(I531:K531)</f>
        <v>0</v>
      </c>
      <c r="M531" s="126"/>
    </row>
    <row r="532" spans="1:13">
      <c r="A532" s="120" t="s">
        <v>1210</v>
      </c>
      <c r="B532" s="121" t="s">
        <v>1211</v>
      </c>
      <c r="C532" s="122" t="s">
        <v>12</v>
      </c>
      <c r="D532" s="123">
        <v>2800</v>
      </c>
      <c r="E532" s="123">
        <v>20</v>
      </c>
      <c r="F532" s="122">
        <v>21.5</v>
      </c>
      <c r="G532" s="122">
        <v>0</v>
      </c>
      <c r="H532" s="122">
        <v>0</v>
      </c>
      <c r="I532" s="124">
        <f t="shared" ref="I532" si="1156">SUM(F532-E532)*D532</f>
        <v>4200</v>
      </c>
      <c r="J532" s="125">
        <v>0</v>
      </c>
      <c r="K532" s="125">
        <v>0</v>
      </c>
      <c r="L532" s="124">
        <f t="shared" ref="L532" si="1157">SUM(I532:K532)</f>
        <v>4200</v>
      </c>
      <c r="M532" s="126"/>
    </row>
    <row r="533" spans="1:13">
      <c r="A533" s="120" t="s">
        <v>1210</v>
      </c>
      <c r="B533" s="121" t="s">
        <v>1161</v>
      </c>
      <c r="C533" s="122" t="s">
        <v>12</v>
      </c>
      <c r="D533" s="123">
        <v>500</v>
      </c>
      <c r="E533" s="123">
        <v>145</v>
      </c>
      <c r="F533" s="122">
        <v>137</v>
      </c>
      <c r="G533" s="122">
        <v>0</v>
      </c>
      <c r="H533" s="122">
        <v>0</v>
      </c>
      <c r="I533" s="124">
        <f t="shared" ref="I533" si="1158">SUM(F533-E533)*D533</f>
        <v>-4000</v>
      </c>
      <c r="J533" s="125">
        <v>0</v>
      </c>
      <c r="K533" s="125">
        <v>0</v>
      </c>
      <c r="L533" s="124">
        <f t="shared" ref="L533" si="1159">SUM(I533:K533)</f>
        <v>-4000</v>
      </c>
      <c r="M533" s="126"/>
    </row>
    <row r="534" spans="1:13">
      <c r="A534" s="120" t="s">
        <v>1206</v>
      </c>
      <c r="B534" s="121" t="s">
        <v>1207</v>
      </c>
      <c r="C534" s="122" t="s">
        <v>12</v>
      </c>
      <c r="D534" s="123">
        <v>6000</v>
      </c>
      <c r="E534" s="123">
        <v>5.6</v>
      </c>
      <c r="F534" s="122">
        <v>6</v>
      </c>
      <c r="G534" s="122">
        <v>6.5</v>
      </c>
      <c r="H534" s="122">
        <v>0</v>
      </c>
      <c r="I534" s="124">
        <f t="shared" ref="I534" si="1160">SUM(F534-E534)*D534</f>
        <v>2400.0000000000023</v>
      </c>
      <c r="J534" s="125">
        <f>SUM(G534-F534)*D534</f>
        <v>3000</v>
      </c>
      <c r="K534" s="125">
        <v>0</v>
      </c>
      <c r="L534" s="124">
        <f t="shared" ref="L534" si="1161">SUM(I534:K534)</f>
        <v>5400.0000000000018</v>
      </c>
      <c r="M534" s="126"/>
    </row>
    <row r="535" spans="1:13">
      <c r="A535" s="120" t="s">
        <v>1206</v>
      </c>
      <c r="B535" s="121" t="s">
        <v>1208</v>
      </c>
      <c r="C535" s="122" t="s">
        <v>12</v>
      </c>
      <c r="D535" s="123">
        <v>500</v>
      </c>
      <c r="E535" s="123">
        <v>78</v>
      </c>
      <c r="F535" s="122">
        <v>82</v>
      </c>
      <c r="G535" s="122">
        <v>0</v>
      </c>
      <c r="H535" s="122">
        <v>0</v>
      </c>
      <c r="I535" s="124">
        <f t="shared" ref="I535" si="1162">SUM(F535-E535)*D535</f>
        <v>2000</v>
      </c>
      <c r="J535" s="125">
        <v>0</v>
      </c>
      <c r="K535" s="125">
        <v>0</v>
      </c>
      <c r="L535" s="124">
        <f t="shared" ref="L535" si="1163">SUM(I535:K535)</f>
        <v>2000</v>
      </c>
      <c r="M535" s="126"/>
    </row>
    <row r="536" spans="1:13">
      <c r="A536" s="120" t="s">
        <v>1206</v>
      </c>
      <c r="B536" s="121" t="s">
        <v>1209</v>
      </c>
      <c r="C536" s="122" t="s">
        <v>12</v>
      </c>
      <c r="D536" s="123">
        <v>1200</v>
      </c>
      <c r="E536" s="123">
        <v>65.5</v>
      </c>
      <c r="F536" s="122">
        <v>61</v>
      </c>
      <c r="G536" s="122">
        <v>0</v>
      </c>
      <c r="H536" s="122">
        <v>0</v>
      </c>
      <c r="I536" s="124">
        <f t="shared" ref="I536" si="1164">SUM(F536-E536)*D536</f>
        <v>-5400</v>
      </c>
      <c r="J536" s="125">
        <v>0</v>
      </c>
      <c r="K536" s="125">
        <v>0</v>
      </c>
      <c r="L536" s="124">
        <f t="shared" ref="L536" si="1165">SUM(I536:K536)</f>
        <v>-5400</v>
      </c>
      <c r="M536" s="126"/>
    </row>
    <row r="537" spans="1:13">
      <c r="A537" s="120" t="s">
        <v>1203</v>
      </c>
      <c r="B537" s="121" t="s">
        <v>1205</v>
      </c>
      <c r="C537" s="122" t="s">
        <v>12</v>
      </c>
      <c r="D537" s="123">
        <v>4000</v>
      </c>
      <c r="E537" s="123">
        <v>12</v>
      </c>
      <c r="F537" s="122">
        <v>12.7</v>
      </c>
      <c r="G537" s="122">
        <v>13.5</v>
      </c>
      <c r="H537" s="122">
        <v>15</v>
      </c>
      <c r="I537" s="124">
        <f t="shared" ref="I537" si="1166">SUM(F537-E537)*D537</f>
        <v>2799.9999999999973</v>
      </c>
      <c r="J537" s="125">
        <f>SUM(G537-F537)*D537</f>
        <v>3200.0000000000027</v>
      </c>
      <c r="K537" s="125">
        <f t="shared" ref="K537" si="1167">SUM(H537-G537)*D537</f>
        <v>6000</v>
      </c>
      <c r="L537" s="124">
        <f t="shared" ref="L537" si="1168">SUM(I537:K537)</f>
        <v>12000</v>
      </c>
      <c r="M537" s="126"/>
    </row>
    <row r="538" spans="1:13">
      <c r="A538" s="120" t="s">
        <v>1203</v>
      </c>
      <c r="B538" s="121" t="s">
        <v>1204</v>
      </c>
      <c r="C538" s="122" t="s">
        <v>12</v>
      </c>
      <c r="D538" s="123">
        <v>3000</v>
      </c>
      <c r="E538" s="123">
        <v>13</v>
      </c>
      <c r="F538" s="122">
        <v>14</v>
      </c>
      <c r="G538" s="122">
        <v>0</v>
      </c>
      <c r="H538" s="122">
        <v>0</v>
      </c>
      <c r="I538" s="124">
        <f t="shared" ref="I538" si="1169">SUM(F538-E538)*D538</f>
        <v>3000</v>
      </c>
      <c r="J538" s="125">
        <v>0</v>
      </c>
      <c r="K538" s="125">
        <f t="shared" ref="K538" si="1170">SUM(H538-G538)*D538</f>
        <v>0</v>
      </c>
      <c r="L538" s="124">
        <f t="shared" ref="L538" si="1171">SUM(I538:K538)</f>
        <v>3000</v>
      </c>
      <c r="M538" s="126"/>
    </row>
    <row r="539" spans="1:13">
      <c r="A539" s="120" t="s">
        <v>1199</v>
      </c>
      <c r="B539" s="121" t="s">
        <v>1202</v>
      </c>
      <c r="C539" s="122" t="s">
        <v>12</v>
      </c>
      <c r="D539" s="123">
        <v>2000</v>
      </c>
      <c r="E539" s="123">
        <v>21</v>
      </c>
      <c r="F539" s="122">
        <v>22</v>
      </c>
      <c r="G539" s="122">
        <v>23</v>
      </c>
      <c r="H539" s="122">
        <v>23.8</v>
      </c>
      <c r="I539" s="124">
        <f t="shared" ref="I539" si="1172">SUM(F539-E539)*D539</f>
        <v>2000</v>
      </c>
      <c r="J539" s="125">
        <f>SUM(G539-F539)*D539</f>
        <v>2000</v>
      </c>
      <c r="K539" s="125">
        <f t="shared" ref="K539" si="1173">SUM(H539-G539)*D539</f>
        <v>1600.0000000000014</v>
      </c>
      <c r="L539" s="124">
        <f t="shared" ref="L539" si="1174">SUM(I539:K539)</f>
        <v>5600.0000000000018</v>
      </c>
      <c r="M539" s="126"/>
    </row>
    <row r="540" spans="1:13">
      <c r="A540" s="120" t="s">
        <v>1199</v>
      </c>
      <c r="B540" s="121" t="s">
        <v>1201</v>
      </c>
      <c r="C540" s="122" t="s">
        <v>12</v>
      </c>
      <c r="D540" s="123">
        <v>1200</v>
      </c>
      <c r="E540" s="123">
        <v>56</v>
      </c>
      <c r="F540" s="122">
        <v>60</v>
      </c>
      <c r="G540" s="122">
        <v>64</v>
      </c>
      <c r="H540" s="122">
        <v>0</v>
      </c>
      <c r="I540" s="124">
        <f t="shared" ref="I540" si="1175">SUM(F540-E540)*D540</f>
        <v>4800</v>
      </c>
      <c r="J540" s="125">
        <f>SUM(G540-F540)*D540</f>
        <v>4800</v>
      </c>
      <c r="K540" s="125">
        <v>0</v>
      </c>
      <c r="L540" s="124">
        <f t="shared" ref="L540" si="1176">SUM(I540:K540)</f>
        <v>9600</v>
      </c>
      <c r="M540" s="126"/>
    </row>
    <row r="541" spans="1:13">
      <c r="A541" s="120" t="s">
        <v>1199</v>
      </c>
      <c r="B541" s="121" t="s">
        <v>1200</v>
      </c>
      <c r="C541" s="122" t="s">
        <v>12</v>
      </c>
      <c r="D541" s="123">
        <v>6000</v>
      </c>
      <c r="E541" s="123">
        <v>19</v>
      </c>
      <c r="F541" s="122">
        <v>19.7</v>
      </c>
      <c r="G541" s="122">
        <v>0</v>
      </c>
      <c r="H541" s="122">
        <v>0</v>
      </c>
      <c r="I541" s="124">
        <f t="shared" ref="I541" si="1177">SUM(F541-E541)*D541</f>
        <v>4199.9999999999955</v>
      </c>
      <c r="J541" s="125">
        <v>0</v>
      </c>
      <c r="K541" s="125">
        <f t="shared" ref="K541" si="1178">SUM(H541-G541)*D541</f>
        <v>0</v>
      </c>
      <c r="L541" s="124">
        <f t="shared" ref="L541" si="1179">SUM(I541:K541)</f>
        <v>4199.9999999999955</v>
      </c>
      <c r="M541" s="126"/>
    </row>
    <row r="542" spans="1:13">
      <c r="A542" s="120" t="s">
        <v>1195</v>
      </c>
      <c r="B542" s="121" t="s">
        <v>1198</v>
      </c>
      <c r="C542" s="122" t="s">
        <v>12</v>
      </c>
      <c r="D542" s="123">
        <v>1200</v>
      </c>
      <c r="E542" s="123">
        <v>65.5</v>
      </c>
      <c r="F542" s="122">
        <v>62</v>
      </c>
      <c r="G542" s="122">
        <v>0</v>
      </c>
      <c r="H542" s="122">
        <v>0</v>
      </c>
      <c r="I542" s="124">
        <f t="shared" ref="I542" si="1180">SUM(F542-E542)*D542</f>
        <v>-4200</v>
      </c>
      <c r="J542" s="125">
        <v>0</v>
      </c>
      <c r="K542" s="125">
        <f t="shared" ref="K542" si="1181">SUM(H542-G542)*D542</f>
        <v>0</v>
      </c>
      <c r="L542" s="124">
        <f t="shared" ref="L542" si="1182">SUM(I542:K542)</f>
        <v>-4200</v>
      </c>
      <c r="M542" s="126"/>
    </row>
    <row r="543" spans="1:13">
      <c r="A543" s="120" t="s">
        <v>1195</v>
      </c>
      <c r="B543" s="121" t="s">
        <v>1197</v>
      </c>
      <c r="C543" s="122" t="s">
        <v>12</v>
      </c>
      <c r="D543" s="123">
        <v>2400</v>
      </c>
      <c r="E543" s="123">
        <v>30.5</v>
      </c>
      <c r="F543" s="122">
        <v>28.5</v>
      </c>
      <c r="G543" s="122">
        <v>0</v>
      </c>
      <c r="H543" s="122">
        <v>0</v>
      </c>
      <c r="I543" s="124">
        <f t="shared" ref="I543" si="1183">SUM(F543-E543)*D543</f>
        <v>-4800</v>
      </c>
      <c r="J543" s="125">
        <v>0</v>
      </c>
      <c r="K543" s="125">
        <f t="shared" ref="K543" si="1184">SUM(H543-G543)*D543</f>
        <v>0</v>
      </c>
      <c r="L543" s="124">
        <f t="shared" ref="L543" si="1185">SUM(I543:K543)</f>
        <v>-4800</v>
      </c>
      <c r="M543" s="126"/>
    </row>
    <row r="544" spans="1:13">
      <c r="A544" s="120" t="s">
        <v>1195</v>
      </c>
      <c r="B544" s="121" t="s">
        <v>1196</v>
      </c>
      <c r="C544" s="122" t="s">
        <v>12</v>
      </c>
      <c r="D544" s="123">
        <v>1000</v>
      </c>
      <c r="E544" s="123">
        <v>50</v>
      </c>
      <c r="F544" s="122">
        <v>52.5</v>
      </c>
      <c r="G544" s="122">
        <v>0</v>
      </c>
      <c r="H544" s="122">
        <v>0</v>
      </c>
      <c r="I544" s="124">
        <f t="shared" ref="I544" si="1186">SUM(F544-E544)*D544</f>
        <v>2500</v>
      </c>
      <c r="J544" s="125">
        <v>0</v>
      </c>
      <c r="K544" s="125">
        <f t="shared" ref="K544" si="1187">SUM(H544-G544)*D544</f>
        <v>0</v>
      </c>
      <c r="L544" s="124">
        <f t="shared" ref="L544" si="1188">SUM(I544:K544)</f>
        <v>2500</v>
      </c>
      <c r="M544" s="126"/>
    </row>
    <row r="545" spans="1:13">
      <c r="A545" s="120" t="s">
        <v>1192</v>
      </c>
      <c r="B545" s="121" t="s">
        <v>1194</v>
      </c>
      <c r="C545" s="122" t="s">
        <v>12</v>
      </c>
      <c r="D545" s="123">
        <v>800</v>
      </c>
      <c r="E545" s="123">
        <v>66</v>
      </c>
      <c r="F545" s="122">
        <v>70</v>
      </c>
      <c r="G545" s="122">
        <v>0</v>
      </c>
      <c r="H545" s="122">
        <v>0</v>
      </c>
      <c r="I545" s="124">
        <f t="shared" ref="I545" si="1189">SUM(F545-E545)*D545</f>
        <v>3200</v>
      </c>
      <c r="J545" s="125">
        <v>0</v>
      </c>
      <c r="K545" s="125">
        <f t="shared" ref="K545" si="1190">SUM(H545-G545)*D545</f>
        <v>0</v>
      </c>
      <c r="L545" s="124">
        <f t="shared" ref="L545" si="1191">SUM(I545:K545)</f>
        <v>3200</v>
      </c>
      <c r="M545" s="126"/>
    </row>
    <row r="546" spans="1:13">
      <c r="A546" s="120" t="s">
        <v>1192</v>
      </c>
      <c r="B546" s="121" t="s">
        <v>1193</v>
      </c>
      <c r="C546" s="122" t="s">
        <v>12</v>
      </c>
      <c r="D546" s="123">
        <v>1800</v>
      </c>
      <c r="E546" s="123">
        <v>24</v>
      </c>
      <c r="F546" s="122">
        <v>25.2</v>
      </c>
      <c r="G546" s="122">
        <v>0</v>
      </c>
      <c r="H546" s="122">
        <v>0</v>
      </c>
      <c r="I546" s="124">
        <f t="shared" ref="I546" si="1192">SUM(F546-E546)*D546</f>
        <v>2159.9999999999986</v>
      </c>
      <c r="J546" s="125">
        <v>0</v>
      </c>
      <c r="K546" s="125">
        <f t="shared" ref="K546" si="1193">SUM(H546-G546)*D546</f>
        <v>0</v>
      </c>
      <c r="L546" s="124">
        <f t="shared" ref="L546" si="1194">SUM(I546:K546)</f>
        <v>2159.9999999999986</v>
      </c>
      <c r="M546" s="126"/>
    </row>
    <row r="547" spans="1:13">
      <c r="A547" s="120" t="s">
        <v>1190</v>
      </c>
      <c r="B547" s="121" t="s">
        <v>1191</v>
      </c>
      <c r="C547" s="122" t="s">
        <v>12</v>
      </c>
      <c r="D547" s="123">
        <v>2000</v>
      </c>
      <c r="E547" s="123">
        <v>24.5</v>
      </c>
      <c r="F547" s="122">
        <v>23</v>
      </c>
      <c r="G547" s="122">
        <v>0</v>
      </c>
      <c r="H547" s="122">
        <v>0</v>
      </c>
      <c r="I547" s="124">
        <f t="shared" ref="I547" si="1195">SUM(F547-E547)*D547</f>
        <v>-3000</v>
      </c>
      <c r="J547" s="125">
        <v>0</v>
      </c>
      <c r="K547" s="125">
        <f t="shared" ref="K547" si="1196">SUM(H547-G547)*D547</f>
        <v>0</v>
      </c>
      <c r="L547" s="124">
        <f t="shared" ref="L547" si="1197">SUM(I547:K547)</f>
        <v>-3000</v>
      </c>
      <c r="M547" s="126"/>
    </row>
    <row r="548" spans="1:13">
      <c r="A548" s="120" t="s">
        <v>1188</v>
      </c>
      <c r="B548" s="121" t="s">
        <v>1189</v>
      </c>
      <c r="C548" s="122" t="s">
        <v>12</v>
      </c>
      <c r="D548" s="123">
        <v>3600</v>
      </c>
      <c r="E548" s="123">
        <v>19.25</v>
      </c>
      <c r="F548" s="122">
        <v>20</v>
      </c>
      <c r="G548" s="122">
        <v>0</v>
      </c>
      <c r="H548" s="122">
        <v>0</v>
      </c>
      <c r="I548" s="124">
        <f t="shared" ref="I548" si="1198">SUM(F548-E548)*D548</f>
        <v>2700</v>
      </c>
      <c r="J548" s="125">
        <v>0</v>
      </c>
      <c r="K548" s="125">
        <f t="shared" ref="K548" si="1199">SUM(H548-G548)*D548</f>
        <v>0</v>
      </c>
      <c r="L548" s="124">
        <f t="shared" ref="L548" si="1200">SUM(I548:K548)</f>
        <v>2700</v>
      </c>
      <c r="M548" s="126"/>
    </row>
    <row r="549" spans="1:13">
      <c r="A549" s="120" t="s">
        <v>1185</v>
      </c>
      <c r="B549" s="121" t="s">
        <v>1186</v>
      </c>
      <c r="C549" s="122" t="s">
        <v>12</v>
      </c>
      <c r="D549" s="123">
        <v>1000</v>
      </c>
      <c r="E549" s="123">
        <v>50</v>
      </c>
      <c r="F549" s="122">
        <v>47</v>
      </c>
      <c r="G549" s="122">
        <v>0</v>
      </c>
      <c r="H549" s="122">
        <v>0</v>
      </c>
      <c r="I549" s="124">
        <f t="shared" ref="I549" si="1201">SUM(F549-E549)*D549</f>
        <v>-3000</v>
      </c>
      <c r="J549" s="125">
        <v>0</v>
      </c>
      <c r="K549" s="125">
        <f t="shared" ref="K549" si="1202">SUM(H549-G549)*D549</f>
        <v>0</v>
      </c>
      <c r="L549" s="124">
        <f t="shared" ref="L549" si="1203">SUM(I549:K549)</f>
        <v>-3000</v>
      </c>
      <c r="M549" s="126"/>
    </row>
    <row r="550" spans="1:13">
      <c r="A550" s="120" t="s">
        <v>1184</v>
      </c>
      <c r="B550" s="121" t="s">
        <v>1182</v>
      </c>
      <c r="C550" s="122" t="s">
        <v>12</v>
      </c>
      <c r="D550" s="123">
        <v>800</v>
      </c>
      <c r="E550" s="123">
        <v>38.6</v>
      </c>
      <c r="F550" s="122">
        <v>40.5</v>
      </c>
      <c r="G550" s="122">
        <v>42.5</v>
      </c>
      <c r="H550" s="122">
        <v>44.5</v>
      </c>
      <c r="I550" s="124">
        <f t="shared" ref="I550" si="1204">SUM(F550-E550)*D550</f>
        <v>1519.9999999999989</v>
      </c>
      <c r="J550" s="125">
        <f>SUM(G550-F550)*D550</f>
        <v>1600</v>
      </c>
      <c r="K550" s="125">
        <f t="shared" ref="K550" si="1205">SUM(H550-G550)*D550</f>
        <v>1600</v>
      </c>
      <c r="L550" s="124">
        <f t="shared" ref="L550" si="1206">SUM(I550:K550)</f>
        <v>4719.9999999999991</v>
      </c>
      <c r="M550" s="126"/>
    </row>
    <row r="551" spans="1:13">
      <c r="A551" s="120" t="s">
        <v>1184</v>
      </c>
      <c r="B551" s="121" t="s">
        <v>1180</v>
      </c>
      <c r="C551" s="122" t="s">
        <v>12</v>
      </c>
      <c r="D551" s="123">
        <v>1200</v>
      </c>
      <c r="E551" s="123">
        <v>30.5</v>
      </c>
      <c r="F551" s="122">
        <v>32.1</v>
      </c>
      <c r="G551" s="122">
        <v>0</v>
      </c>
      <c r="H551" s="122">
        <v>0</v>
      </c>
      <c r="I551" s="124">
        <f t="shared" ref="I551" si="1207">SUM(F551-E551)*D551</f>
        <v>1920.0000000000018</v>
      </c>
      <c r="J551" s="125">
        <v>0</v>
      </c>
      <c r="K551" s="125">
        <f t="shared" ref="K551" si="1208">SUM(H551-G551)*D551</f>
        <v>0</v>
      </c>
      <c r="L551" s="124">
        <f t="shared" ref="L551" si="1209">SUM(I551:K551)</f>
        <v>1920.0000000000018</v>
      </c>
      <c r="M551" s="126"/>
    </row>
    <row r="552" spans="1:13">
      <c r="A552" s="120" t="s">
        <v>1184</v>
      </c>
      <c r="B552" s="121" t="s">
        <v>1181</v>
      </c>
      <c r="C552" s="122" t="s">
        <v>12</v>
      </c>
      <c r="D552" s="123">
        <v>500</v>
      </c>
      <c r="E552" s="123">
        <v>56.5</v>
      </c>
      <c r="F552" s="122">
        <v>61</v>
      </c>
      <c r="G552" s="122">
        <v>0</v>
      </c>
      <c r="H552" s="122">
        <v>0</v>
      </c>
      <c r="I552" s="124">
        <f t="shared" ref="I552" si="1210">SUM(F552-E552)*D552</f>
        <v>2250</v>
      </c>
      <c r="J552" s="125">
        <v>0</v>
      </c>
      <c r="K552" s="125">
        <f t="shared" ref="K552" si="1211">SUM(H552-G552)*D552</f>
        <v>0</v>
      </c>
      <c r="L552" s="124">
        <f t="shared" ref="L552" si="1212">SUM(I552:K552)</f>
        <v>2250</v>
      </c>
      <c r="M552" s="126"/>
    </row>
    <row r="553" spans="1:13">
      <c r="A553" s="120" t="s">
        <v>1184</v>
      </c>
      <c r="B553" s="121" t="s">
        <v>1183</v>
      </c>
      <c r="C553" s="122" t="s">
        <v>12</v>
      </c>
      <c r="D553" s="123">
        <v>3500</v>
      </c>
      <c r="E553" s="123">
        <v>20</v>
      </c>
      <c r="F553" s="122">
        <v>18.5</v>
      </c>
      <c r="G553" s="122">
        <v>0</v>
      </c>
      <c r="H553" s="122">
        <v>0</v>
      </c>
      <c r="I553" s="124">
        <f t="shared" ref="I553" si="1213">SUM(F553-E553)*D553</f>
        <v>-5250</v>
      </c>
      <c r="J553" s="125">
        <v>0</v>
      </c>
      <c r="K553" s="125">
        <f t="shared" ref="K553" si="1214">SUM(H553-G553)*D553</f>
        <v>0</v>
      </c>
      <c r="L553" s="124">
        <f t="shared" ref="L553" si="1215">SUM(I553:K553)</f>
        <v>-5250</v>
      </c>
      <c r="M553" s="126"/>
    </row>
    <row r="554" spans="1:13">
      <c r="A554" s="127"/>
      <c r="B554" s="127"/>
      <c r="C554" s="127"/>
      <c r="D554" s="127"/>
      <c r="E554" s="127"/>
      <c r="F554" s="127"/>
      <c r="G554" s="127"/>
      <c r="H554" s="127" t="s">
        <v>1030</v>
      </c>
      <c r="I554" s="128">
        <f>SUM(I508:I553)</f>
        <v>50399.999999999993</v>
      </c>
      <c r="J554" s="127"/>
      <c r="K554" s="127"/>
      <c r="L554" s="128">
        <f>SUM(L508:L553)</f>
        <v>50899.999999999993</v>
      </c>
      <c r="M554" s="126"/>
    </row>
    <row r="555" spans="1:13">
      <c r="A555" s="152" t="s">
        <v>1270</v>
      </c>
      <c r="B555" s="129"/>
      <c r="C555" s="130"/>
      <c r="D555" s="131"/>
      <c r="E555" s="131"/>
      <c r="F555" s="130"/>
      <c r="G555" s="122"/>
      <c r="H555" s="122"/>
      <c r="I555" s="124"/>
      <c r="J555" s="125"/>
      <c r="K555" s="125"/>
      <c r="L555" s="124"/>
      <c r="M555" s="126"/>
    </row>
    <row r="556" spans="1:13">
      <c r="A556" s="152" t="s">
        <v>1171</v>
      </c>
      <c r="B556" s="153" t="s">
        <v>1172</v>
      </c>
      <c r="C556" s="136" t="s">
        <v>1173</v>
      </c>
      <c r="D556" s="154" t="s">
        <v>1174</v>
      </c>
      <c r="E556" s="154" t="s">
        <v>1175</v>
      </c>
      <c r="F556" s="136" t="s">
        <v>1142</v>
      </c>
      <c r="G556" s="122"/>
      <c r="H556" s="122"/>
      <c r="I556" s="124"/>
      <c r="J556" s="125"/>
      <c r="K556" s="125"/>
      <c r="L556" s="124"/>
      <c r="M556" s="126"/>
    </row>
    <row r="557" spans="1:13">
      <c r="A557" s="132" t="s">
        <v>1179</v>
      </c>
      <c r="B557" s="133">
        <v>1</v>
      </c>
      <c r="C557" s="130">
        <f>SUM(A557-B557)</f>
        <v>50</v>
      </c>
      <c r="D557" s="131">
        <v>9</v>
      </c>
      <c r="E557" s="130">
        <f>SUM(C557-D557)</f>
        <v>41</v>
      </c>
      <c r="F557" s="130">
        <f>E557*100/C557</f>
        <v>82</v>
      </c>
      <c r="G557" s="122"/>
      <c r="H557" s="122"/>
      <c r="I557" s="124"/>
      <c r="J557" s="125"/>
      <c r="K557" s="125"/>
      <c r="L557" s="124"/>
      <c r="M557" s="126"/>
    </row>
    <row r="558" spans="1:13">
      <c r="A558" s="120"/>
      <c r="B558" s="121"/>
      <c r="C558" s="122"/>
      <c r="D558" s="123"/>
      <c r="E558" s="123"/>
      <c r="F558" s="122"/>
      <c r="G558" s="122"/>
      <c r="H558" s="122"/>
      <c r="I558" s="124"/>
      <c r="J558" s="125"/>
      <c r="K558" s="125"/>
      <c r="L558" s="124"/>
      <c r="M558" s="126"/>
    </row>
    <row r="559" spans="1:13">
      <c r="A559" s="127"/>
      <c r="B559" s="127"/>
      <c r="C559" s="127"/>
      <c r="D559" s="127"/>
      <c r="E559" s="135">
        <v>43556</v>
      </c>
      <c r="F559" s="127"/>
      <c r="G559" s="127"/>
      <c r="H559" s="127"/>
      <c r="I559" s="127"/>
      <c r="J559" s="127"/>
      <c r="K559" s="127"/>
      <c r="L559" s="127"/>
      <c r="M559" s="126"/>
    </row>
    <row r="560" spans="1:13">
      <c r="A560" s="120" t="s">
        <v>1176</v>
      </c>
      <c r="B560" s="121" t="s">
        <v>1178</v>
      </c>
      <c r="C560" s="122" t="s">
        <v>12</v>
      </c>
      <c r="D560" s="123">
        <v>1000</v>
      </c>
      <c r="E560" s="123">
        <v>51</v>
      </c>
      <c r="F560" s="122">
        <v>53</v>
      </c>
      <c r="G560" s="122">
        <v>55</v>
      </c>
      <c r="H560" s="122">
        <v>58</v>
      </c>
      <c r="I560" s="124">
        <f t="shared" ref="I560" si="1216">SUM(F560-E560)*D560</f>
        <v>2000</v>
      </c>
      <c r="J560" s="125">
        <f>SUM(G560-F560)*D560</f>
        <v>2000</v>
      </c>
      <c r="K560" s="125">
        <f t="shared" ref="K560" si="1217">SUM(H560-G560)*D560</f>
        <v>3000</v>
      </c>
      <c r="L560" s="124">
        <f t="shared" ref="L560" si="1218">SUM(I560:K560)</f>
        <v>7000</v>
      </c>
      <c r="M560" s="126"/>
    </row>
    <row r="561" spans="1:13">
      <c r="A561" s="120" t="s">
        <v>1176</v>
      </c>
      <c r="B561" s="121" t="s">
        <v>1177</v>
      </c>
      <c r="C561" s="122" t="s">
        <v>12</v>
      </c>
      <c r="D561" s="123">
        <v>2400</v>
      </c>
      <c r="E561" s="123">
        <v>25</v>
      </c>
      <c r="F561" s="122">
        <v>26</v>
      </c>
      <c r="G561" s="122">
        <v>27</v>
      </c>
      <c r="H561" s="122">
        <v>28</v>
      </c>
      <c r="I561" s="124">
        <f t="shared" ref="I561" si="1219">SUM(F561-E561)*D561</f>
        <v>2400</v>
      </c>
      <c r="J561" s="125">
        <f>SUM(G561-F561)*D561</f>
        <v>2400</v>
      </c>
      <c r="K561" s="125">
        <f t="shared" ref="K561" si="1220">SUM(H561-G561)*D561</f>
        <v>2400</v>
      </c>
      <c r="L561" s="124">
        <f t="shared" ref="L561" si="1221">SUM(I561:K561)</f>
        <v>7200</v>
      </c>
      <c r="M561" s="126"/>
    </row>
    <row r="562" spans="1:13">
      <c r="A562" s="120" t="s">
        <v>1167</v>
      </c>
      <c r="B562" s="121" t="s">
        <v>1168</v>
      </c>
      <c r="C562" s="122" t="s">
        <v>12</v>
      </c>
      <c r="D562" s="123">
        <v>2200</v>
      </c>
      <c r="E562" s="123">
        <v>24.5</v>
      </c>
      <c r="F562" s="122">
        <v>25.5</v>
      </c>
      <c r="G562" s="122">
        <v>26.5</v>
      </c>
      <c r="H562" s="122">
        <v>27.5</v>
      </c>
      <c r="I562" s="124">
        <f t="shared" ref="I562" si="1222">SUM(F562-E562)*D562</f>
        <v>2200</v>
      </c>
      <c r="J562" s="125">
        <f>SUM(G562-F562)*D562</f>
        <v>2200</v>
      </c>
      <c r="K562" s="125">
        <f t="shared" ref="K562" si="1223">SUM(H562-G562)*D562</f>
        <v>2200</v>
      </c>
      <c r="L562" s="124">
        <f t="shared" ref="L562" si="1224">SUM(I562:K562)</f>
        <v>6600</v>
      </c>
      <c r="M562" s="126"/>
    </row>
    <row r="563" spans="1:13">
      <c r="A563" s="120" t="s">
        <v>1167</v>
      </c>
      <c r="B563" s="121" t="s">
        <v>1169</v>
      </c>
      <c r="C563" s="122" t="s">
        <v>12</v>
      </c>
      <c r="D563" s="123">
        <v>4500</v>
      </c>
      <c r="E563" s="123">
        <v>8</v>
      </c>
      <c r="F563" s="122">
        <v>8.5</v>
      </c>
      <c r="G563" s="122">
        <v>0</v>
      </c>
      <c r="H563" s="122">
        <v>0</v>
      </c>
      <c r="I563" s="124">
        <f t="shared" ref="I563" si="1225">SUM(F563-E563)*D563</f>
        <v>2250</v>
      </c>
      <c r="J563" s="125">
        <v>0</v>
      </c>
      <c r="K563" s="125">
        <f t="shared" ref="K563" si="1226">SUM(H563-G563)*D563</f>
        <v>0</v>
      </c>
      <c r="L563" s="124">
        <f t="shared" ref="L563" si="1227">SUM(I563:K563)</f>
        <v>2250</v>
      </c>
      <c r="M563" s="126"/>
    </row>
    <row r="564" spans="1:13">
      <c r="A564" s="120" t="s">
        <v>1167</v>
      </c>
      <c r="B564" s="121" t="s">
        <v>1170</v>
      </c>
      <c r="C564" s="122" t="s">
        <v>12</v>
      </c>
      <c r="D564" s="123">
        <v>5000</v>
      </c>
      <c r="E564" s="123">
        <v>15</v>
      </c>
      <c r="F564" s="122">
        <v>14.25</v>
      </c>
      <c r="G564" s="122">
        <v>0</v>
      </c>
      <c r="H564" s="122">
        <v>0</v>
      </c>
      <c r="I564" s="124">
        <f t="shared" ref="I564" si="1228">SUM(F564-E564)*D564</f>
        <v>-3750</v>
      </c>
      <c r="J564" s="125">
        <v>0</v>
      </c>
      <c r="K564" s="125">
        <f t="shared" ref="K564" si="1229">SUM(H564-G564)*D564</f>
        <v>0</v>
      </c>
      <c r="L564" s="124">
        <f t="shared" ref="L564" si="1230">SUM(I564:K564)</f>
        <v>-3750</v>
      </c>
      <c r="M564" s="126"/>
    </row>
    <row r="565" spans="1:13">
      <c r="A565" s="120" t="s">
        <v>1164</v>
      </c>
      <c r="B565" s="121" t="s">
        <v>1166</v>
      </c>
      <c r="C565" s="122" t="s">
        <v>12</v>
      </c>
      <c r="D565" s="123">
        <v>2000</v>
      </c>
      <c r="E565" s="123">
        <v>30.5</v>
      </c>
      <c r="F565" s="122">
        <v>31.5</v>
      </c>
      <c r="G565" s="122">
        <v>32.5</v>
      </c>
      <c r="H565" s="122">
        <v>33.5</v>
      </c>
      <c r="I565" s="124">
        <f t="shared" ref="I565" si="1231">SUM(F565-E565)*D565</f>
        <v>2000</v>
      </c>
      <c r="J565" s="125">
        <f>SUM(G565-F565)*D565</f>
        <v>2000</v>
      </c>
      <c r="K565" s="125">
        <f t="shared" ref="K565" si="1232">SUM(H565-G565)*D565</f>
        <v>2000</v>
      </c>
      <c r="L565" s="124">
        <f t="shared" ref="L565" si="1233">SUM(I565:K565)</f>
        <v>6000</v>
      </c>
      <c r="M565" s="126"/>
    </row>
    <row r="566" spans="1:13">
      <c r="A566" s="120" t="s">
        <v>1164</v>
      </c>
      <c r="B566" s="121" t="s">
        <v>1165</v>
      </c>
      <c r="C566" s="122" t="s">
        <v>12</v>
      </c>
      <c r="D566" s="123">
        <v>2000</v>
      </c>
      <c r="E566" s="123">
        <v>34</v>
      </c>
      <c r="F566" s="122">
        <v>35</v>
      </c>
      <c r="G566" s="122">
        <v>36</v>
      </c>
      <c r="H566" s="122">
        <v>37</v>
      </c>
      <c r="I566" s="124">
        <f t="shared" ref="I566" si="1234">SUM(F566-E566)*D566</f>
        <v>2000</v>
      </c>
      <c r="J566" s="125">
        <f>SUM(G566-F566)*D566</f>
        <v>2000</v>
      </c>
      <c r="K566" s="125">
        <f t="shared" ref="K566" si="1235">SUM(H566-G566)*D566</f>
        <v>2000</v>
      </c>
      <c r="L566" s="124">
        <f t="shared" ref="L566" si="1236">SUM(I566:K566)</f>
        <v>6000</v>
      </c>
      <c r="M566" s="126"/>
    </row>
    <row r="567" spans="1:13">
      <c r="A567" s="120" t="s">
        <v>1164</v>
      </c>
      <c r="B567" s="121" t="s">
        <v>1042</v>
      </c>
      <c r="C567" s="122" t="s">
        <v>12</v>
      </c>
      <c r="D567" s="123">
        <v>2000</v>
      </c>
      <c r="E567" s="123">
        <v>32</v>
      </c>
      <c r="F567" s="122">
        <v>32</v>
      </c>
      <c r="G567" s="122">
        <v>0</v>
      </c>
      <c r="H567" s="122">
        <v>0</v>
      </c>
      <c r="I567" s="124">
        <f t="shared" ref="I567" si="1237">SUM(F567-E567)*D567</f>
        <v>0</v>
      </c>
      <c r="J567" s="125">
        <v>0</v>
      </c>
      <c r="K567" s="125">
        <f t="shared" ref="K567" si="1238">SUM(H567-G567)*D567</f>
        <v>0</v>
      </c>
      <c r="L567" s="124">
        <f t="shared" ref="L567" si="1239">SUM(I567:K567)</f>
        <v>0</v>
      </c>
      <c r="M567" s="126"/>
    </row>
    <row r="568" spans="1:13">
      <c r="A568" s="120" t="s">
        <v>1160</v>
      </c>
      <c r="B568" s="121" t="s">
        <v>1163</v>
      </c>
      <c r="C568" s="122" t="s">
        <v>12</v>
      </c>
      <c r="D568" s="123">
        <v>1400</v>
      </c>
      <c r="E568" s="123">
        <v>16</v>
      </c>
      <c r="F568" s="122">
        <v>18</v>
      </c>
      <c r="G568" s="122">
        <v>20</v>
      </c>
      <c r="H568" s="122">
        <v>22</v>
      </c>
      <c r="I568" s="124">
        <f t="shared" ref="I568" si="1240">SUM(F568-E568)*D568</f>
        <v>2800</v>
      </c>
      <c r="J568" s="125">
        <f>SUM(G568-F568)*D568</f>
        <v>2800</v>
      </c>
      <c r="K568" s="125">
        <f t="shared" ref="K568" si="1241">SUM(H568-G568)*D568</f>
        <v>2800</v>
      </c>
      <c r="L568" s="124">
        <f t="shared" ref="L568" si="1242">SUM(I568:K568)</f>
        <v>8400</v>
      </c>
      <c r="M568" s="126"/>
    </row>
    <row r="569" spans="1:13">
      <c r="A569" s="120" t="s">
        <v>1160</v>
      </c>
      <c r="B569" s="121" t="s">
        <v>1162</v>
      </c>
      <c r="C569" s="122" t="s">
        <v>12</v>
      </c>
      <c r="D569" s="123">
        <v>500</v>
      </c>
      <c r="E569" s="123">
        <v>75</v>
      </c>
      <c r="F569" s="122">
        <v>67</v>
      </c>
      <c r="G569" s="122">
        <v>0</v>
      </c>
      <c r="H569" s="122">
        <v>0</v>
      </c>
      <c r="I569" s="124">
        <f t="shared" ref="I569" si="1243">SUM(F569-E569)*D569</f>
        <v>-4000</v>
      </c>
      <c r="J569" s="125">
        <v>0</v>
      </c>
      <c r="K569" s="125">
        <f t="shared" ref="K569" si="1244">SUM(H569-G569)*D569</f>
        <v>0</v>
      </c>
      <c r="L569" s="124">
        <f t="shared" ref="L569" si="1245">SUM(I569:K569)</f>
        <v>-4000</v>
      </c>
      <c r="M569" s="126"/>
    </row>
    <row r="570" spans="1:13">
      <c r="A570" s="120" t="s">
        <v>1160</v>
      </c>
      <c r="B570" s="121" t="s">
        <v>1161</v>
      </c>
      <c r="C570" s="122" t="s">
        <v>12</v>
      </c>
      <c r="D570" s="123">
        <v>400</v>
      </c>
      <c r="E570" s="123">
        <v>35</v>
      </c>
      <c r="F570" s="122">
        <v>27</v>
      </c>
      <c r="G570" s="122">
        <v>0</v>
      </c>
      <c r="H570" s="122">
        <v>0</v>
      </c>
      <c r="I570" s="124">
        <f t="shared" ref="I570" si="1246">SUM(F570-E570)*D570</f>
        <v>-3200</v>
      </c>
      <c r="J570" s="125">
        <v>0</v>
      </c>
      <c r="K570" s="125">
        <f t="shared" ref="K570" si="1247">SUM(H570-G570)*D570</f>
        <v>0</v>
      </c>
      <c r="L570" s="124">
        <f t="shared" ref="L570" si="1248">SUM(I570:K570)</f>
        <v>-3200</v>
      </c>
      <c r="M570" s="126"/>
    </row>
    <row r="571" spans="1:13">
      <c r="A571" s="120" t="s">
        <v>1156</v>
      </c>
      <c r="B571" s="121" t="s">
        <v>1157</v>
      </c>
      <c r="C571" s="122" t="s">
        <v>12</v>
      </c>
      <c r="D571" s="123">
        <v>2000</v>
      </c>
      <c r="E571" s="123">
        <v>10</v>
      </c>
      <c r="F571" s="122">
        <v>11</v>
      </c>
      <c r="G571" s="122">
        <v>12</v>
      </c>
      <c r="H571" s="122">
        <v>13</v>
      </c>
      <c r="I571" s="124">
        <f t="shared" ref="I571:I576" si="1249">SUM(F571-E571)*D571</f>
        <v>2000</v>
      </c>
      <c r="J571" s="125">
        <f>SUM(G571-F571)*D571</f>
        <v>2000</v>
      </c>
      <c r="K571" s="125">
        <f t="shared" ref="K571" si="1250">SUM(H571-G571)*D571</f>
        <v>2000</v>
      </c>
      <c r="L571" s="124">
        <f t="shared" ref="L571:L576" si="1251">SUM(I571:K571)</f>
        <v>6000</v>
      </c>
      <c r="M571" s="126"/>
    </row>
    <row r="572" spans="1:13">
      <c r="A572" s="120" t="s">
        <v>1156</v>
      </c>
      <c r="B572" s="121" t="s">
        <v>1158</v>
      </c>
      <c r="C572" s="122" t="s">
        <v>12</v>
      </c>
      <c r="D572" s="123">
        <v>2200</v>
      </c>
      <c r="E572" s="123">
        <v>13.6</v>
      </c>
      <c r="F572" s="122">
        <v>14.6</v>
      </c>
      <c r="G572" s="122">
        <v>0</v>
      </c>
      <c r="H572" s="122">
        <v>0</v>
      </c>
      <c r="I572" s="124">
        <f t="shared" si="1249"/>
        <v>2200</v>
      </c>
      <c r="J572" s="125">
        <v>0</v>
      </c>
      <c r="K572" s="125">
        <f t="shared" ref="K572" si="1252">SUM(H572-G572)*D572</f>
        <v>0</v>
      </c>
      <c r="L572" s="124">
        <f t="shared" si="1251"/>
        <v>2200</v>
      </c>
      <c r="M572" s="126"/>
    </row>
    <row r="573" spans="1:13">
      <c r="A573" s="120" t="s">
        <v>1156</v>
      </c>
      <c r="B573" s="121" t="s">
        <v>1159</v>
      </c>
      <c r="C573" s="122" t="s">
        <v>12</v>
      </c>
      <c r="D573" s="123">
        <v>1400</v>
      </c>
      <c r="E573" s="123">
        <v>21</v>
      </c>
      <c r="F573" s="122">
        <v>22</v>
      </c>
      <c r="G573" s="122">
        <v>0</v>
      </c>
      <c r="H573" s="122">
        <v>0</v>
      </c>
      <c r="I573" s="124">
        <f t="shared" si="1249"/>
        <v>1400</v>
      </c>
      <c r="J573" s="125">
        <v>0</v>
      </c>
      <c r="K573" s="125">
        <f t="shared" ref="K573" si="1253">SUM(H573-G573)*D573</f>
        <v>0</v>
      </c>
      <c r="L573" s="124">
        <f t="shared" si="1251"/>
        <v>1400</v>
      </c>
      <c r="M573" s="126"/>
    </row>
    <row r="574" spans="1:13">
      <c r="A574" s="120" t="s">
        <v>1155</v>
      </c>
      <c r="B574" s="121" t="s">
        <v>1154</v>
      </c>
      <c r="C574" s="122" t="s">
        <v>12</v>
      </c>
      <c r="D574" s="123">
        <v>2400</v>
      </c>
      <c r="E574" s="123">
        <v>11.5</v>
      </c>
      <c r="F574" s="122">
        <v>12.5</v>
      </c>
      <c r="G574" s="122">
        <v>13.5</v>
      </c>
      <c r="H574" s="122">
        <v>0</v>
      </c>
      <c r="I574" s="124">
        <f t="shared" si="1249"/>
        <v>2400</v>
      </c>
      <c r="J574" s="125">
        <f>SUM(G574-F574)*D574</f>
        <v>2400</v>
      </c>
      <c r="K574" s="125">
        <v>0</v>
      </c>
      <c r="L574" s="124">
        <f t="shared" si="1251"/>
        <v>4800</v>
      </c>
      <c r="M574" s="126"/>
    </row>
    <row r="575" spans="1:13">
      <c r="A575" s="120" t="s">
        <v>1155</v>
      </c>
      <c r="B575" s="121" t="s">
        <v>1138</v>
      </c>
      <c r="C575" s="122" t="s">
        <v>12</v>
      </c>
      <c r="D575" s="123">
        <v>8000</v>
      </c>
      <c r="E575" s="123">
        <v>6</v>
      </c>
      <c r="F575" s="122">
        <v>6.4</v>
      </c>
      <c r="G575" s="122">
        <v>0</v>
      </c>
      <c r="H575" s="122">
        <v>0</v>
      </c>
      <c r="I575" s="124">
        <f t="shared" si="1249"/>
        <v>3200.0000000000027</v>
      </c>
      <c r="J575" s="125">
        <v>0</v>
      </c>
      <c r="K575" s="125">
        <v>0</v>
      </c>
      <c r="L575" s="124">
        <f t="shared" si="1251"/>
        <v>3200.0000000000027</v>
      </c>
      <c r="M575" s="126"/>
    </row>
    <row r="576" spans="1:13">
      <c r="A576" s="120" t="s">
        <v>1155</v>
      </c>
      <c r="B576" s="121" t="s">
        <v>1153</v>
      </c>
      <c r="C576" s="122" t="s">
        <v>12</v>
      </c>
      <c r="D576" s="123">
        <v>8000</v>
      </c>
      <c r="E576" s="123">
        <v>5.5</v>
      </c>
      <c r="F576" s="122">
        <v>5</v>
      </c>
      <c r="G576" s="122">
        <v>0</v>
      </c>
      <c r="H576" s="122">
        <v>0</v>
      </c>
      <c r="I576" s="124">
        <f t="shared" si="1249"/>
        <v>-4000</v>
      </c>
      <c r="J576" s="125">
        <v>0</v>
      </c>
      <c r="K576" s="125">
        <v>0</v>
      </c>
      <c r="L576" s="124">
        <f t="shared" si="1251"/>
        <v>-4000</v>
      </c>
      <c r="M576" s="126"/>
    </row>
    <row r="577" spans="1:13">
      <c r="A577" s="120" t="s">
        <v>1150</v>
      </c>
      <c r="B577" s="134" t="s">
        <v>1152</v>
      </c>
      <c r="C577" s="122" t="s">
        <v>12</v>
      </c>
      <c r="D577" s="123">
        <v>4000</v>
      </c>
      <c r="E577" s="123">
        <v>9.5</v>
      </c>
      <c r="F577" s="122">
        <v>8</v>
      </c>
      <c r="G577" s="122">
        <v>0</v>
      </c>
      <c r="H577" s="122">
        <v>0</v>
      </c>
      <c r="I577" s="124">
        <f t="shared" ref="I577" si="1254">SUM(F577-E577)*D577</f>
        <v>-6000</v>
      </c>
      <c r="J577" s="125">
        <v>0</v>
      </c>
      <c r="K577" s="125">
        <v>0</v>
      </c>
      <c r="L577" s="124">
        <f t="shared" ref="L577" si="1255">SUM(I577:K577)</f>
        <v>-6000</v>
      </c>
      <c r="M577" s="126"/>
    </row>
    <row r="578" spans="1:13">
      <c r="A578" s="120" t="s">
        <v>1150</v>
      </c>
      <c r="B578" s="134" t="s">
        <v>1151</v>
      </c>
      <c r="C578" s="122" t="s">
        <v>12</v>
      </c>
      <c r="D578" s="123">
        <v>4000</v>
      </c>
      <c r="E578" s="123">
        <v>14.2</v>
      </c>
      <c r="F578" s="122">
        <v>15</v>
      </c>
      <c r="G578" s="122">
        <v>0</v>
      </c>
      <c r="H578" s="122">
        <v>0</v>
      </c>
      <c r="I578" s="124">
        <f t="shared" ref="I578" si="1256">SUM(F578-E578)*D578</f>
        <v>3200.0000000000027</v>
      </c>
      <c r="J578" s="125">
        <v>0</v>
      </c>
      <c r="K578" s="125">
        <v>0</v>
      </c>
      <c r="L578" s="124">
        <f t="shared" ref="L578" si="1257">SUM(I578:K578)</f>
        <v>3200.0000000000027</v>
      </c>
      <c r="M578" s="126"/>
    </row>
    <row r="579" spans="1:13">
      <c r="A579" s="120" t="s">
        <v>1148</v>
      </c>
      <c r="B579" s="134" t="s">
        <v>1149</v>
      </c>
      <c r="C579" s="122" t="s">
        <v>12</v>
      </c>
      <c r="D579" s="123">
        <v>1200</v>
      </c>
      <c r="E579" s="123">
        <v>26</v>
      </c>
      <c r="F579" s="122">
        <v>28</v>
      </c>
      <c r="G579" s="122">
        <v>30</v>
      </c>
      <c r="H579" s="122">
        <v>0</v>
      </c>
      <c r="I579" s="124">
        <f t="shared" ref="I579" si="1258">SUM(F579-E579)*D579</f>
        <v>2400</v>
      </c>
      <c r="J579" s="125">
        <f t="shared" ref="J579:J580" si="1259">SUM(G579-F579)*D579</f>
        <v>2400</v>
      </c>
      <c r="K579" s="125">
        <v>0</v>
      </c>
      <c r="L579" s="124">
        <f t="shared" ref="L579" si="1260">SUM(I579:K579)</f>
        <v>4800</v>
      </c>
      <c r="M579" s="126"/>
    </row>
    <row r="580" spans="1:13">
      <c r="A580" s="120" t="s">
        <v>1148</v>
      </c>
      <c r="B580" s="134" t="s">
        <v>1072</v>
      </c>
      <c r="C580" s="122" t="s">
        <v>12</v>
      </c>
      <c r="D580" s="123">
        <v>1000</v>
      </c>
      <c r="E580" s="123">
        <v>38</v>
      </c>
      <c r="F580" s="122">
        <v>40</v>
      </c>
      <c r="G580" s="122">
        <v>42</v>
      </c>
      <c r="H580" s="122">
        <v>0</v>
      </c>
      <c r="I580" s="124">
        <f t="shared" ref="I580" si="1261">SUM(F580-E580)*D580</f>
        <v>2000</v>
      </c>
      <c r="J580" s="125">
        <f t="shared" si="1259"/>
        <v>2000</v>
      </c>
      <c r="K580" s="125">
        <v>0</v>
      </c>
      <c r="L580" s="124">
        <f t="shared" ref="L580" si="1262">SUM(I580:K580)</f>
        <v>4000</v>
      </c>
      <c r="M580" s="126"/>
    </row>
    <row r="581" spans="1:13">
      <c r="A581" s="120" t="s">
        <v>1148</v>
      </c>
      <c r="B581" s="134" t="s">
        <v>1104</v>
      </c>
      <c r="C581" s="122" t="s">
        <v>12</v>
      </c>
      <c r="D581" s="123">
        <v>1200</v>
      </c>
      <c r="E581" s="123">
        <v>26</v>
      </c>
      <c r="F581" s="122">
        <v>28</v>
      </c>
      <c r="G581" s="122">
        <v>0</v>
      </c>
      <c r="H581" s="122">
        <v>0</v>
      </c>
      <c r="I581" s="124">
        <f t="shared" ref="I581" si="1263">SUM(F581-E581)*D581</f>
        <v>2400</v>
      </c>
      <c r="J581" s="125">
        <v>0</v>
      </c>
      <c r="K581" s="125">
        <v>0</v>
      </c>
      <c r="L581" s="124">
        <f t="shared" ref="L581" si="1264">SUM(I581:K581)</f>
        <v>2400</v>
      </c>
      <c r="M581" s="126"/>
    </row>
    <row r="582" spans="1:13">
      <c r="A582" s="120" t="s">
        <v>1144</v>
      </c>
      <c r="B582" s="134" t="s">
        <v>1147</v>
      </c>
      <c r="C582" s="122" t="s">
        <v>12</v>
      </c>
      <c r="D582" s="123">
        <v>2200</v>
      </c>
      <c r="E582" s="123">
        <v>16.5</v>
      </c>
      <c r="F582" s="122">
        <v>17.5</v>
      </c>
      <c r="G582" s="122">
        <v>0</v>
      </c>
      <c r="H582" s="122">
        <v>0</v>
      </c>
      <c r="I582" s="124">
        <f t="shared" ref="I582" si="1265">SUM(F582-E582)*D582</f>
        <v>2200</v>
      </c>
      <c r="J582" s="125">
        <v>0</v>
      </c>
      <c r="K582" s="125">
        <v>0</v>
      </c>
      <c r="L582" s="124">
        <f t="shared" ref="L582" si="1266">SUM(I582:K582)</f>
        <v>2200</v>
      </c>
      <c r="M582" s="126"/>
    </row>
    <row r="583" spans="1:13">
      <c r="A583" s="120" t="s">
        <v>1144</v>
      </c>
      <c r="B583" s="134" t="s">
        <v>1146</v>
      </c>
      <c r="C583" s="122" t="s">
        <v>12</v>
      </c>
      <c r="D583" s="123">
        <v>1500</v>
      </c>
      <c r="E583" s="123">
        <v>21</v>
      </c>
      <c r="F583" s="122">
        <v>22.5</v>
      </c>
      <c r="G583" s="122">
        <v>0</v>
      </c>
      <c r="H583" s="122">
        <v>0</v>
      </c>
      <c r="I583" s="124">
        <f t="shared" ref="I583" si="1267">SUM(F583-E583)*D583</f>
        <v>2250</v>
      </c>
      <c r="J583" s="125">
        <v>0</v>
      </c>
      <c r="K583" s="125">
        <v>0</v>
      </c>
      <c r="L583" s="124">
        <f t="shared" ref="L583" si="1268">SUM(I583:K583)</f>
        <v>2250</v>
      </c>
      <c r="M583" s="126"/>
    </row>
    <row r="584" spans="1:13">
      <c r="A584" s="120" t="s">
        <v>1144</v>
      </c>
      <c r="B584" s="134" t="s">
        <v>1145</v>
      </c>
      <c r="C584" s="122" t="s">
        <v>12</v>
      </c>
      <c r="D584" s="123">
        <v>2000</v>
      </c>
      <c r="E584" s="123">
        <v>15</v>
      </c>
      <c r="F584" s="122">
        <v>16</v>
      </c>
      <c r="G584" s="122">
        <v>17</v>
      </c>
      <c r="H584" s="122">
        <v>0</v>
      </c>
      <c r="I584" s="124">
        <f t="shared" ref="I584" si="1269">SUM(F584-E584)*D584</f>
        <v>2000</v>
      </c>
      <c r="J584" s="125">
        <f t="shared" ref="J584" si="1270">SUM(G584-F584)*D584</f>
        <v>2000</v>
      </c>
      <c r="K584" s="125">
        <v>0</v>
      </c>
      <c r="L584" s="124">
        <f t="shared" ref="L584" si="1271">SUM(I584:K584)</f>
        <v>4000</v>
      </c>
      <c r="M584" s="126"/>
    </row>
    <row r="585" spans="1:13">
      <c r="A585" s="120" t="s">
        <v>1140</v>
      </c>
      <c r="B585" s="134" t="s">
        <v>1141</v>
      </c>
      <c r="C585" s="122" t="s">
        <v>12</v>
      </c>
      <c r="D585" s="123">
        <v>1000</v>
      </c>
      <c r="E585" s="123">
        <v>34</v>
      </c>
      <c r="F585" s="122">
        <v>36</v>
      </c>
      <c r="G585" s="122">
        <v>0</v>
      </c>
      <c r="H585" s="122">
        <v>10</v>
      </c>
      <c r="I585" s="124">
        <f t="shared" ref="I585" si="1272">SUM(F585-E585)*D585</f>
        <v>2000</v>
      </c>
      <c r="J585" s="125">
        <v>0</v>
      </c>
      <c r="K585" s="125">
        <v>0</v>
      </c>
      <c r="L585" s="124">
        <f t="shared" ref="L585" si="1273">SUM(I585:K585)</f>
        <v>2000</v>
      </c>
      <c r="M585" s="126"/>
    </row>
    <row r="586" spans="1:13">
      <c r="A586" s="120" t="s">
        <v>1137</v>
      </c>
      <c r="B586" s="134" t="s">
        <v>1139</v>
      </c>
      <c r="C586" s="122" t="s">
        <v>12</v>
      </c>
      <c r="D586" s="123">
        <v>2000</v>
      </c>
      <c r="E586" s="123">
        <v>21</v>
      </c>
      <c r="F586" s="122">
        <v>22</v>
      </c>
      <c r="G586" s="122">
        <v>0</v>
      </c>
      <c r="H586" s="122">
        <v>10</v>
      </c>
      <c r="I586" s="124">
        <f t="shared" ref="I586" si="1274">SUM(F586-E586)*D586</f>
        <v>2000</v>
      </c>
      <c r="J586" s="125">
        <v>0</v>
      </c>
      <c r="K586" s="125">
        <v>0</v>
      </c>
      <c r="L586" s="124">
        <f t="shared" ref="L586" si="1275">SUM(I586:K586)</f>
        <v>2000</v>
      </c>
      <c r="M586" s="126"/>
    </row>
    <row r="587" spans="1:13">
      <c r="A587" s="120" t="s">
        <v>1137</v>
      </c>
      <c r="B587" s="134" t="s">
        <v>1138</v>
      </c>
      <c r="C587" s="122" t="s">
        <v>12</v>
      </c>
      <c r="D587" s="123">
        <v>8000</v>
      </c>
      <c r="E587" s="123">
        <v>4.7</v>
      </c>
      <c r="F587" s="122">
        <v>5</v>
      </c>
      <c r="G587" s="122">
        <v>0</v>
      </c>
      <c r="H587" s="122">
        <v>10</v>
      </c>
      <c r="I587" s="124">
        <f t="shared" ref="I587" si="1276">SUM(F587-E587)*D587</f>
        <v>2399.9999999999986</v>
      </c>
      <c r="J587" s="125">
        <v>0</v>
      </c>
      <c r="K587" s="125">
        <v>0</v>
      </c>
      <c r="L587" s="124">
        <f t="shared" ref="L587" si="1277">SUM(I587:K587)</f>
        <v>2399.9999999999986</v>
      </c>
      <c r="M587" s="126"/>
    </row>
    <row r="588" spans="1:13">
      <c r="A588" s="120" t="s">
        <v>1134</v>
      </c>
      <c r="B588" s="134" t="s">
        <v>1136</v>
      </c>
      <c r="C588" s="122" t="s">
        <v>12</v>
      </c>
      <c r="D588" s="123">
        <v>4000</v>
      </c>
      <c r="E588" s="123">
        <v>8.5</v>
      </c>
      <c r="F588" s="122">
        <v>9</v>
      </c>
      <c r="G588" s="122">
        <v>9.5</v>
      </c>
      <c r="H588" s="122">
        <v>10</v>
      </c>
      <c r="I588" s="124">
        <f t="shared" ref="I588" si="1278">SUM(F588-E588)*D588</f>
        <v>2000</v>
      </c>
      <c r="J588" s="125">
        <f t="shared" ref="J588" si="1279">SUM(G588-F588)*D588</f>
        <v>2000</v>
      </c>
      <c r="K588" s="125">
        <f t="shared" ref="K588" si="1280">SUM(H588-G588)*D588</f>
        <v>2000</v>
      </c>
      <c r="L588" s="124">
        <f t="shared" ref="L588" si="1281">SUM(I588:K588)</f>
        <v>6000</v>
      </c>
      <c r="M588" s="126"/>
    </row>
    <row r="589" spans="1:13">
      <c r="A589" s="120" t="s">
        <v>1134</v>
      </c>
      <c r="B589" s="134" t="s">
        <v>1135</v>
      </c>
      <c r="C589" s="122" t="s">
        <v>12</v>
      </c>
      <c r="D589" s="123">
        <v>1600</v>
      </c>
      <c r="E589" s="123">
        <v>30</v>
      </c>
      <c r="F589" s="122">
        <v>31.5</v>
      </c>
      <c r="G589" s="122">
        <v>33</v>
      </c>
      <c r="H589" s="122">
        <v>35</v>
      </c>
      <c r="I589" s="124">
        <f t="shared" ref="I589" si="1282">SUM(F589-E589)*D589</f>
        <v>2400</v>
      </c>
      <c r="J589" s="125">
        <f t="shared" ref="J589:J591" si="1283">SUM(G589-F589)*D589</f>
        <v>2400</v>
      </c>
      <c r="K589" s="125">
        <f t="shared" ref="K589:K591" si="1284">SUM(H589-G589)*D589</f>
        <v>3200</v>
      </c>
      <c r="L589" s="124">
        <f t="shared" ref="L589" si="1285">SUM(I589:K589)</f>
        <v>8000</v>
      </c>
      <c r="M589" s="126"/>
    </row>
    <row r="590" spans="1:13">
      <c r="A590" s="120" t="s">
        <v>1131</v>
      </c>
      <c r="B590" s="134" t="s">
        <v>1133</v>
      </c>
      <c r="C590" s="122" t="s">
        <v>12</v>
      </c>
      <c r="D590" s="123">
        <v>1200</v>
      </c>
      <c r="E590" s="123">
        <v>18</v>
      </c>
      <c r="F590" s="122">
        <v>19</v>
      </c>
      <c r="G590" s="122">
        <v>0</v>
      </c>
      <c r="H590" s="122">
        <v>0</v>
      </c>
      <c r="I590" s="124">
        <f t="shared" ref="I590" si="1286">SUM(F590-E590)*D590</f>
        <v>1200</v>
      </c>
      <c r="J590" s="125">
        <v>0</v>
      </c>
      <c r="K590" s="125">
        <v>0</v>
      </c>
      <c r="L590" s="124">
        <f t="shared" ref="L590" si="1287">SUM(I590:K590)</f>
        <v>1200</v>
      </c>
      <c r="M590" s="126"/>
    </row>
    <row r="591" spans="1:13">
      <c r="A591" s="120" t="s">
        <v>1131</v>
      </c>
      <c r="B591" s="134" t="s">
        <v>1132</v>
      </c>
      <c r="C591" s="122" t="s">
        <v>12</v>
      </c>
      <c r="D591" s="123">
        <v>6400</v>
      </c>
      <c r="E591" s="123">
        <v>12.5</v>
      </c>
      <c r="F591" s="122">
        <v>13.25</v>
      </c>
      <c r="G591" s="122">
        <v>14</v>
      </c>
      <c r="H591" s="122">
        <v>15</v>
      </c>
      <c r="I591" s="124">
        <f t="shared" ref="I591" si="1288">SUM(F591-E591)*D591</f>
        <v>4800</v>
      </c>
      <c r="J591" s="125">
        <f t="shared" si="1283"/>
        <v>4800</v>
      </c>
      <c r="K591" s="125">
        <f t="shared" si="1284"/>
        <v>6400</v>
      </c>
      <c r="L591" s="124">
        <f t="shared" ref="L591" si="1289">SUM(I591:K591)</f>
        <v>16000</v>
      </c>
      <c r="M591" s="126"/>
    </row>
    <row r="592" spans="1:13">
      <c r="A592" s="120" t="s">
        <v>1130</v>
      </c>
      <c r="B592" s="134" t="s">
        <v>1129</v>
      </c>
      <c r="C592" s="122" t="s">
        <v>12</v>
      </c>
      <c r="D592" s="123">
        <v>1500</v>
      </c>
      <c r="E592" s="123">
        <v>24.5</v>
      </c>
      <c r="F592" s="122">
        <v>26</v>
      </c>
      <c r="G592" s="122">
        <v>28</v>
      </c>
      <c r="H592" s="122">
        <v>0</v>
      </c>
      <c r="I592" s="124">
        <f t="shared" ref="I592" si="1290">SUM(F592-E592)*D592</f>
        <v>2250</v>
      </c>
      <c r="J592" s="125">
        <f t="shared" ref="J592" si="1291">SUM(G592-F592)*D592</f>
        <v>3000</v>
      </c>
      <c r="K592" s="125">
        <v>0</v>
      </c>
      <c r="L592" s="124">
        <f t="shared" ref="L592" si="1292">SUM(I592:K592)</f>
        <v>5250</v>
      </c>
      <c r="M592" s="126"/>
    </row>
    <row r="593" spans="1:13">
      <c r="A593" s="120" t="s">
        <v>1130</v>
      </c>
      <c r="B593" s="134" t="s">
        <v>1121</v>
      </c>
      <c r="C593" s="122" t="s">
        <v>12</v>
      </c>
      <c r="D593" s="123">
        <v>1000</v>
      </c>
      <c r="E593" s="123">
        <v>33</v>
      </c>
      <c r="F593" s="122">
        <v>30</v>
      </c>
      <c r="G593" s="122">
        <v>0</v>
      </c>
      <c r="H593" s="122">
        <v>0</v>
      </c>
      <c r="I593" s="124">
        <f t="shared" ref="I593" si="1293">SUM(F593-E593)*D593</f>
        <v>-3000</v>
      </c>
      <c r="J593" s="125">
        <v>0</v>
      </c>
      <c r="K593" s="125">
        <v>0</v>
      </c>
      <c r="L593" s="124">
        <f t="shared" ref="L593" si="1294">SUM(I593:K593)</f>
        <v>-3000</v>
      </c>
      <c r="M593" s="126"/>
    </row>
    <row r="594" spans="1:13">
      <c r="A594" s="120" t="s">
        <v>1130</v>
      </c>
      <c r="B594" s="134" t="s">
        <v>1128</v>
      </c>
      <c r="C594" s="122" t="s">
        <v>12</v>
      </c>
      <c r="D594" s="123">
        <v>2000</v>
      </c>
      <c r="E594" s="123">
        <v>19.5</v>
      </c>
      <c r="F594" s="122">
        <v>18</v>
      </c>
      <c r="G594" s="122">
        <v>0</v>
      </c>
      <c r="H594" s="122">
        <v>0</v>
      </c>
      <c r="I594" s="124">
        <f t="shared" ref="I594" si="1295">SUM(F594-E594)*D594</f>
        <v>-3000</v>
      </c>
      <c r="J594" s="125">
        <v>0</v>
      </c>
      <c r="K594" s="125">
        <v>0</v>
      </c>
      <c r="L594" s="124">
        <f t="shared" ref="L594" si="1296">SUM(I594:K594)</f>
        <v>-3000</v>
      </c>
      <c r="M594" s="126"/>
    </row>
    <row r="595" spans="1:13">
      <c r="A595" s="120" t="s">
        <v>1127</v>
      </c>
      <c r="B595" s="134" t="s">
        <v>1124</v>
      </c>
      <c r="C595" s="122" t="s">
        <v>12</v>
      </c>
      <c r="D595" s="123">
        <v>1000</v>
      </c>
      <c r="E595" s="123">
        <v>55</v>
      </c>
      <c r="F595" s="122">
        <v>57</v>
      </c>
      <c r="G595" s="122">
        <v>59</v>
      </c>
      <c r="H595" s="122">
        <v>0</v>
      </c>
      <c r="I595" s="124">
        <f t="shared" ref="I595" si="1297">SUM(F595-E595)*D595</f>
        <v>2000</v>
      </c>
      <c r="J595" s="125">
        <f t="shared" ref="J595" si="1298">SUM(G595-F595)*D595</f>
        <v>2000</v>
      </c>
      <c r="K595" s="125">
        <v>0</v>
      </c>
      <c r="L595" s="124">
        <f t="shared" ref="L595" si="1299">SUM(I595:K595)</f>
        <v>4000</v>
      </c>
      <c r="M595" s="126"/>
    </row>
    <row r="596" spans="1:13">
      <c r="A596" s="120" t="s">
        <v>1126</v>
      </c>
      <c r="B596" s="134" t="s">
        <v>1124</v>
      </c>
      <c r="C596" s="122" t="s">
        <v>12</v>
      </c>
      <c r="D596" s="123">
        <v>1000</v>
      </c>
      <c r="E596" s="123">
        <v>55</v>
      </c>
      <c r="F596" s="122">
        <v>57</v>
      </c>
      <c r="G596" s="122">
        <v>59</v>
      </c>
      <c r="H596" s="122">
        <v>0</v>
      </c>
      <c r="I596" s="124">
        <f t="shared" ref="I596" si="1300">SUM(F596-E596)*D596</f>
        <v>2000</v>
      </c>
      <c r="J596" s="125">
        <f t="shared" ref="J596" si="1301">SUM(G596-F596)*D596</f>
        <v>2000</v>
      </c>
      <c r="K596" s="125">
        <v>0</v>
      </c>
      <c r="L596" s="124">
        <f t="shared" ref="L596" si="1302">SUM(I596:K596)</f>
        <v>4000</v>
      </c>
      <c r="M596" s="126"/>
    </row>
    <row r="597" spans="1:13">
      <c r="A597" s="120" t="s">
        <v>1126</v>
      </c>
      <c r="B597" s="134" t="s">
        <v>1120</v>
      </c>
      <c r="C597" s="122" t="s">
        <v>12</v>
      </c>
      <c r="D597" s="123">
        <v>2000</v>
      </c>
      <c r="E597" s="123">
        <v>25</v>
      </c>
      <c r="F597" s="122">
        <v>26</v>
      </c>
      <c r="G597" s="122">
        <v>27</v>
      </c>
      <c r="H597" s="122">
        <v>0</v>
      </c>
      <c r="I597" s="124">
        <f t="shared" ref="I597" si="1303">SUM(F597-E597)*D597</f>
        <v>2000</v>
      </c>
      <c r="J597" s="125">
        <f t="shared" ref="J597" si="1304">SUM(G597-F597)*D597</f>
        <v>2000</v>
      </c>
      <c r="K597" s="125">
        <v>0</v>
      </c>
      <c r="L597" s="124">
        <f t="shared" ref="L597" si="1305">SUM(I597:K597)</f>
        <v>4000</v>
      </c>
      <c r="M597" s="126"/>
    </row>
    <row r="598" spans="1:13">
      <c r="A598" s="120" t="s">
        <v>1126</v>
      </c>
      <c r="B598" s="134" t="s">
        <v>1104</v>
      </c>
      <c r="C598" s="122" t="s">
        <v>12</v>
      </c>
      <c r="D598" s="123">
        <v>1000</v>
      </c>
      <c r="E598" s="123">
        <v>33</v>
      </c>
      <c r="F598" s="122">
        <v>35</v>
      </c>
      <c r="G598" s="122">
        <v>0</v>
      </c>
      <c r="H598" s="122">
        <v>0</v>
      </c>
      <c r="I598" s="124">
        <f t="shared" ref="I598" si="1306">SUM(F598-E598)*D598</f>
        <v>2000</v>
      </c>
      <c r="J598" s="125">
        <v>0</v>
      </c>
      <c r="K598" s="125">
        <v>0</v>
      </c>
      <c r="L598" s="124">
        <f t="shared" ref="L598" si="1307">SUM(I598:K598)</f>
        <v>2000</v>
      </c>
      <c r="M598" s="126"/>
    </row>
    <row r="599" spans="1:13">
      <c r="A599" s="120" t="s">
        <v>1123</v>
      </c>
      <c r="B599" s="134" t="s">
        <v>1125</v>
      </c>
      <c r="C599" s="122" t="s">
        <v>12</v>
      </c>
      <c r="D599" s="123">
        <v>1000</v>
      </c>
      <c r="E599" s="123">
        <v>60</v>
      </c>
      <c r="F599" s="122">
        <v>63</v>
      </c>
      <c r="G599" s="122">
        <v>66</v>
      </c>
      <c r="H599" s="122">
        <v>69</v>
      </c>
      <c r="I599" s="124">
        <f t="shared" ref="I599" si="1308">SUM(F599-E599)*D599</f>
        <v>3000</v>
      </c>
      <c r="J599" s="125">
        <f t="shared" ref="J599" si="1309">SUM(G599-F599)*D599</f>
        <v>3000</v>
      </c>
      <c r="K599" s="125">
        <f t="shared" ref="K599" si="1310">SUM(H599-G599)*D599</f>
        <v>3000</v>
      </c>
      <c r="L599" s="124">
        <f t="shared" ref="L599" si="1311">SUM(I599:K599)</f>
        <v>9000</v>
      </c>
      <c r="M599" s="126"/>
    </row>
    <row r="600" spans="1:13">
      <c r="A600" s="120" t="s">
        <v>1123</v>
      </c>
      <c r="B600" s="134" t="s">
        <v>1124</v>
      </c>
      <c r="C600" s="122" t="s">
        <v>12</v>
      </c>
      <c r="D600" s="123">
        <v>1000</v>
      </c>
      <c r="E600" s="123">
        <v>58</v>
      </c>
      <c r="F600" s="122">
        <v>60</v>
      </c>
      <c r="G600" s="122">
        <v>0</v>
      </c>
      <c r="H600" s="122">
        <v>0</v>
      </c>
      <c r="I600" s="124">
        <f t="shared" ref="I600" si="1312">SUM(F600-E600)*D600</f>
        <v>2000</v>
      </c>
      <c r="J600" s="125">
        <v>0</v>
      </c>
      <c r="K600" s="125">
        <f t="shared" ref="K600" si="1313">SUM(H600-G600)*D600</f>
        <v>0</v>
      </c>
      <c r="L600" s="124">
        <f t="shared" ref="L600" si="1314">SUM(I600:K600)</f>
        <v>2000</v>
      </c>
      <c r="M600" s="126"/>
    </row>
    <row r="601" spans="1:13">
      <c r="A601" s="120" t="s">
        <v>1118</v>
      </c>
      <c r="B601" s="134" t="s">
        <v>1119</v>
      </c>
      <c r="C601" s="122" t="s">
        <v>12</v>
      </c>
      <c r="D601" s="123">
        <v>2000</v>
      </c>
      <c r="E601" s="123">
        <v>22</v>
      </c>
      <c r="F601" s="122">
        <v>23</v>
      </c>
      <c r="G601" s="122">
        <v>0</v>
      </c>
      <c r="H601" s="122">
        <v>0</v>
      </c>
      <c r="I601" s="124">
        <f t="shared" ref="I601" si="1315">SUM(F601-E601)*D601</f>
        <v>2000</v>
      </c>
      <c r="J601" s="125">
        <v>0</v>
      </c>
      <c r="K601" s="125">
        <f t="shared" ref="K601" si="1316">SUM(H601-G601)*D601</f>
        <v>0</v>
      </c>
      <c r="L601" s="124">
        <f t="shared" ref="L601" si="1317">SUM(I601:K601)</f>
        <v>2000</v>
      </c>
      <c r="M601" s="126"/>
    </row>
    <row r="602" spans="1:13">
      <c r="A602" s="120" t="s">
        <v>1118</v>
      </c>
      <c r="B602" s="134" t="s">
        <v>1120</v>
      </c>
      <c r="C602" s="122" t="s">
        <v>12</v>
      </c>
      <c r="D602" s="123">
        <v>2000</v>
      </c>
      <c r="E602" s="123">
        <v>27</v>
      </c>
      <c r="F602" s="122">
        <v>25.5</v>
      </c>
      <c r="G602" s="122">
        <v>0</v>
      </c>
      <c r="H602" s="122">
        <v>0</v>
      </c>
      <c r="I602" s="124">
        <f t="shared" ref="I602" si="1318">SUM(F602-E602)*D602</f>
        <v>-3000</v>
      </c>
      <c r="J602" s="125">
        <v>0</v>
      </c>
      <c r="K602" s="125">
        <f t="shared" ref="K602" si="1319">SUM(H602-G602)*D602</f>
        <v>0</v>
      </c>
      <c r="L602" s="124">
        <f t="shared" ref="L602" si="1320">SUM(I602:K602)</f>
        <v>-3000</v>
      </c>
      <c r="M602" s="126"/>
    </row>
    <row r="603" spans="1:13">
      <c r="A603" s="120" t="s">
        <v>1118</v>
      </c>
      <c r="B603" s="134" t="s">
        <v>1121</v>
      </c>
      <c r="C603" s="122" t="s">
        <v>12</v>
      </c>
      <c r="D603" s="123">
        <v>1000</v>
      </c>
      <c r="E603" s="123">
        <v>43</v>
      </c>
      <c r="F603" s="122">
        <v>39</v>
      </c>
      <c r="G603" s="122">
        <v>0</v>
      </c>
      <c r="H603" s="122">
        <v>0</v>
      </c>
      <c r="I603" s="124">
        <f t="shared" ref="I603" si="1321">SUM(F603-E603)*D603</f>
        <v>-4000</v>
      </c>
      <c r="J603" s="125">
        <v>0</v>
      </c>
      <c r="K603" s="125">
        <f t="shared" ref="K603" si="1322">SUM(H603-G603)*D603</f>
        <v>0</v>
      </c>
      <c r="L603" s="124">
        <f t="shared" ref="L603" si="1323">SUM(I603:K603)</f>
        <v>-4000</v>
      </c>
      <c r="M603" s="126"/>
    </row>
    <row r="604" spans="1:13">
      <c r="A604" s="120" t="s">
        <v>1118</v>
      </c>
      <c r="B604" s="134" t="s">
        <v>1122</v>
      </c>
      <c r="C604" s="122" t="s">
        <v>12</v>
      </c>
      <c r="D604" s="123">
        <v>1600</v>
      </c>
      <c r="E604" s="123">
        <v>37</v>
      </c>
      <c r="F604" s="122">
        <v>38.5</v>
      </c>
      <c r="G604" s="122">
        <v>0</v>
      </c>
      <c r="H604" s="122">
        <v>0</v>
      </c>
      <c r="I604" s="124">
        <f t="shared" ref="I604" si="1324">SUM(F604-E604)*D604</f>
        <v>2400</v>
      </c>
      <c r="J604" s="125">
        <v>0</v>
      </c>
      <c r="K604" s="125">
        <f t="shared" ref="K604" si="1325">SUM(H604-G604)*D604</f>
        <v>0</v>
      </c>
      <c r="L604" s="124">
        <f t="shared" ref="L604" si="1326">SUM(I604:K604)</f>
        <v>2400</v>
      </c>
      <c r="M604" s="126"/>
    </row>
    <row r="605" spans="1:13">
      <c r="A605" s="120" t="s">
        <v>1114</v>
      </c>
      <c r="B605" s="134" t="s">
        <v>1117</v>
      </c>
      <c r="C605" s="122" t="s">
        <v>12</v>
      </c>
      <c r="D605" s="123">
        <v>3500</v>
      </c>
      <c r="E605" s="123">
        <v>16.25</v>
      </c>
      <c r="F605" s="122">
        <v>16.8</v>
      </c>
      <c r="G605" s="122">
        <v>0</v>
      </c>
      <c r="H605" s="122">
        <v>0</v>
      </c>
      <c r="I605" s="124">
        <f t="shared" ref="I605" si="1327">SUM(F605-E605)*D605</f>
        <v>1925.0000000000025</v>
      </c>
      <c r="J605" s="125">
        <v>0</v>
      </c>
      <c r="K605" s="125">
        <f t="shared" ref="K605" si="1328">SUM(H605-G605)*D605</f>
        <v>0</v>
      </c>
      <c r="L605" s="124">
        <f t="shared" ref="L605" si="1329">SUM(I605:K605)</f>
        <v>1925.0000000000025</v>
      </c>
      <c r="M605" s="137"/>
    </row>
    <row r="606" spans="1:13">
      <c r="A606" s="120" t="s">
        <v>1114</v>
      </c>
      <c r="B606" s="134" t="s">
        <v>1116</v>
      </c>
      <c r="C606" s="122" t="s">
        <v>12</v>
      </c>
      <c r="D606" s="123">
        <v>2000</v>
      </c>
      <c r="E606" s="123">
        <v>18.5</v>
      </c>
      <c r="F606" s="122">
        <v>19.5</v>
      </c>
      <c r="G606" s="122">
        <v>0</v>
      </c>
      <c r="H606" s="122">
        <v>0</v>
      </c>
      <c r="I606" s="124">
        <f t="shared" ref="I606" si="1330">SUM(F606-E606)*D606</f>
        <v>2000</v>
      </c>
      <c r="J606" s="125">
        <v>0</v>
      </c>
      <c r="K606" s="125">
        <f t="shared" ref="K606" si="1331">SUM(H606-G606)*D606</f>
        <v>0</v>
      </c>
      <c r="L606" s="124">
        <f t="shared" ref="L606" si="1332">SUM(I606:K606)</f>
        <v>2000</v>
      </c>
      <c r="M606" s="126"/>
    </row>
    <row r="607" spans="1:13">
      <c r="A607" s="120" t="s">
        <v>1114</v>
      </c>
      <c r="B607" s="134" t="s">
        <v>1115</v>
      </c>
      <c r="C607" s="122" t="s">
        <v>12</v>
      </c>
      <c r="D607" s="123">
        <v>3400</v>
      </c>
      <c r="E607" s="123">
        <v>14</v>
      </c>
      <c r="F607" s="122">
        <v>15</v>
      </c>
      <c r="G607" s="122">
        <v>16</v>
      </c>
      <c r="H607" s="122">
        <v>17</v>
      </c>
      <c r="I607" s="124">
        <f t="shared" ref="I607" si="1333">SUM(F607-E607)*D607</f>
        <v>3400</v>
      </c>
      <c r="J607" s="125">
        <f t="shared" ref="J607" si="1334">SUM(G607-F607)*D607</f>
        <v>3400</v>
      </c>
      <c r="K607" s="125">
        <f t="shared" ref="K607" si="1335">SUM(H607-G607)*D607</f>
        <v>3400</v>
      </c>
      <c r="L607" s="124">
        <f t="shared" ref="L607" si="1336">SUM(I607:K607)</f>
        <v>10200</v>
      </c>
      <c r="M607" s="126"/>
    </row>
    <row r="608" spans="1:13">
      <c r="A608" s="120" t="s">
        <v>1107</v>
      </c>
      <c r="B608" s="134" t="s">
        <v>1108</v>
      </c>
      <c r="C608" s="122" t="s">
        <v>12</v>
      </c>
      <c r="D608" s="123">
        <v>4000</v>
      </c>
      <c r="E608" s="123">
        <v>17.600000000000001</v>
      </c>
      <c r="F608" s="122">
        <v>18.25</v>
      </c>
      <c r="G608" s="122">
        <v>19</v>
      </c>
      <c r="H608" s="122">
        <v>20</v>
      </c>
      <c r="I608" s="124">
        <f t="shared" ref="I608" si="1337">SUM(F608-E608)*D608</f>
        <v>2599.9999999999945</v>
      </c>
      <c r="J608" s="125">
        <f t="shared" ref="J608" si="1338">SUM(G608-F608)*D608</f>
        <v>3000</v>
      </c>
      <c r="K608" s="125">
        <f t="shared" ref="K608" si="1339">SUM(H608-G608)*D608</f>
        <v>4000</v>
      </c>
      <c r="L608" s="124">
        <f t="shared" ref="L608" si="1340">SUM(I608:K608)</f>
        <v>9599.9999999999945</v>
      </c>
      <c r="M608" s="126"/>
    </row>
    <row r="609" spans="1:13">
      <c r="A609" s="120" t="s">
        <v>1107</v>
      </c>
      <c r="B609" s="134" t="s">
        <v>1109</v>
      </c>
      <c r="C609" s="122" t="s">
        <v>12</v>
      </c>
      <c r="D609" s="123">
        <v>2000</v>
      </c>
      <c r="E609" s="123">
        <v>26</v>
      </c>
      <c r="F609" s="122">
        <v>27</v>
      </c>
      <c r="G609" s="122">
        <v>28</v>
      </c>
      <c r="H609" s="122">
        <v>29</v>
      </c>
      <c r="I609" s="124">
        <f t="shared" ref="I609" si="1341">SUM(F609-E609)*D609</f>
        <v>2000</v>
      </c>
      <c r="J609" s="125">
        <f t="shared" ref="J609" si="1342">SUM(G609-F609)*D609</f>
        <v>2000</v>
      </c>
      <c r="K609" s="125">
        <f t="shared" ref="K609" si="1343">SUM(H609-G609)*D609</f>
        <v>2000</v>
      </c>
      <c r="L609" s="124">
        <f t="shared" ref="L609" si="1344">SUM(I609:K609)</f>
        <v>6000</v>
      </c>
      <c r="M609" s="126"/>
    </row>
    <row r="610" spans="1:13">
      <c r="A610" s="120" t="s">
        <v>1107</v>
      </c>
      <c r="B610" s="134" t="s">
        <v>1110</v>
      </c>
      <c r="C610" s="122" t="s">
        <v>12</v>
      </c>
      <c r="D610" s="123">
        <v>1000</v>
      </c>
      <c r="E610" s="123">
        <v>60</v>
      </c>
      <c r="F610" s="122">
        <v>63</v>
      </c>
      <c r="G610" s="122">
        <v>66</v>
      </c>
      <c r="H610" s="122">
        <v>69</v>
      </c>
      <c r="I610" s="124">
        <f t="shared" ref="I610" si="1345">SUM(F610-E610)*D610</f>
        <v>3000</v>
      </c>
      <c r="J610" s="125">
        <f t="shared" ref="J610" si="1346">SUM(G610-F610)*D610</f>
        <v>3000</v>
      </c>
      <c r="K610" s="125">
        <f t="shared" ref="K610" si="1347">SUM(H610-G610)*D610</f>
        <v>3000</v>
      </c>
      <c r="L610" s="124">
        <f t="shared" ref="L610" si="1348">SUM(I610:K610)</f>
        <v>9000</v>
      </c>
      <c r="M610" s="126"/>
    </row>
    <row r="611" spans="1:13">
      <c r="A611" s="127"/>
      <c r="B611" s="127"/>
      <c r="C611" s="127"/>
      <c r="D611" s="127"/>
      <c r="E611" s="127"/>
      <c r="F611" s="127"/>
      <c r="G611" s="127"/>
      <c r="H611" s="127" t="s">
        <v>1030</v>
      </c>
      <c r="I611" s="128">
        <f>SUM(I560:I610)</f>
        <v>60725</v>
      </c>
      <c r="J611" s="127"/>
      <c r="K611" s="127"/>
      <c r="L611" s="128">
        <f>SUM(L560:L610)</f>
        <v>160925</v>
      </c>
      <c r="M611" s="126"/>
    </row>
    <row r="612" spans="1:13">
      <c r="A612" s="120"/>
      <c r="B612" s="121"/>
      <c r="C612" s="122"/>
      <c r="D612" s="123"/>
      <c r="E612" s="123"/>
      <c r="F612" s="122"/>
      <c r="G612" s="122"/>
      <c r="H612" s="122"/>
      <c r="I612" s="124"/>
      <c r="J612" s="125"/>
      <c r="K612" s="125"/>
      <c r="L612" s="124"/>
      <c r="M612" s="126"/>
    </row>
    <row r="613" spans="1:13">
      <c r="A613" s="127"/>
      <c r="B613" s="127"/>
      <c r="C613" s="127"/>
      <c r="D613" s="127"/>
      <c r="E613" s="135">
        <v>43525</v>
      </c>
      <c r="F613" s="127"/>
      <c r="G613" s="127"/>
      <c r="H613" s="127"/>
      <c r="I613" s="127"/>
      <c r="J613" s="127"/>
      <c r="K613" s="127"/>
      <c r="L613" s="127"/>
      <c r="M613" s="126"/>
    </row>
    <row r="614" spans="1:13">
      <c r="A614" s="126"/>
      <c r="B614" s="126"/>
      <c r="C614" s="126"/>
      <c r="D614" s="126"/>
      <c r="E614" s="126"/>
      <c r="F614" s="126"/>
      <c r="G614" s="126"/>
      <c r="H614" s="126"/>
      <c r="I614" s="126"/>
      <c r="J614" s="136" t="s">
        <v>1142</v>
      </c>
      <c r="K614" s="155"/>
      <c r="L614" s="156">
        <v>0.76</v>
      </c>
      <c r="M614" s="126"/>
    </row>
    <row r="615" spans="1:13">
      <c r="A615" s="120" t="s">
        <v>1103</v>
      </c>
      <c r="B615" s="134" t="s">
        <v>1106</v>
      </c>
      <c r="C615" s="122" t="s">
        <v>12</v>
      </c>
      <c r="D615" s="123">
        <v>800</v>
      </c>
      <c r="E615" s="123">
        <v>51</v>
      </c>
      <c r="F615" s="122">
        <v>54</v>
      </c>
      <c r="G615" s="122">
        <v>58</v>
      </c>
      <c r="H615" s="122">
        <v>62</v>
      </c>
      <c r="I615" s="124">
        <f t="shared" ref="I615" si="1349">SUM(F615-E615)*D615</f>
        <v>2400</v>
      </c>
      <c r="J615" s="125">
        <f t="shared" ref="J615" si="1350">SUM(G615-F615)*D615</f>
        <v>3200</v>
      </c>
      <c r="K615" s="125">
        <f t="shared" ref="K615" si="1351">SUM(H615-G615)*D615</f>
        <v>3200</v>
      </c>
      <c r="L615" s="124">
        <f t="shared" ref="L615" si="1352">SUM(I615:K615)</f>
        <v>8800</v>
      </c>
      <c r="M615" s="126"/>
    </row>
    <row r="616" spans="1:13">
      <c r="A616" s="120" t="s">
        <v>1103</v>
      </c>
      <c r="B616" s="134" t="s">
        <v>1105</v>
      </c>
      <c r="C616" s="122" t="s">
        <v>12</v>
      </c>
      <c r="D616" s="123">
        <v>1500</v>
      </c>
      <c r="E616" s="123">
        <v>27.5</v>
      </c>
      <c r="F616" s="122">
        <v>29.5</v>
      </c>
      <c r="G616" s="122">
        <v>32.5</v>
      </c>
      <c r="H616" s="122">
        <v>35.5</v>
      </c>
      <c r="I616" s="124">
        <f t="shared" ref="I616:I617" si="1353">SUM(F616-E616)*D616</f>
        <v>3000</v>
      </c>
      <c r="J616" s="125">
        <f t="shared" ref="J616:J617" si="1354">SUM(G616-F616)*D616</f>
        <v>4500</v>
      </c>
      <c r="K616" s="125">
        <f t="shared" ref="K616:K617" si="1355">SUM(H616-G616)*D616</f>
        <v>4500</v>
      </c>
      <c r="L616" s="124">
        <f t="shared" ref="L616:L617" si="1356">SUM(I616:K616)</f>
        <v>12000</v>
      </c>
      <c r="M616" s="126"/>
    </row>
    <row r="617" spans="1:13">
      <c r="A617" s="120" t="s">
        <v>1103</v>
      </c>
      <c r="B617" s="134" t="s">
        <v>1104</v>
      </c>
      <c r="C617" s="122" t="s">
        <v>12</v>
      </c>
      <c r="D617" s="123">
        <v>1000</v>
      </c>
      <c r="E617" s="123">
        <v>33.5</v>
      </c>
      <c r="F617" s="122">
        <v>35.5</v>
      </c>
      <c r="G617" s="122">
        <v>37.5</v>
      </c>
      <c r="H617" s="122">
        <v>39.5</v>
      </c>
      <c r="I617" s="124">
        <f t="shared" si="1353"/>
        <v>2000</v>
      </c>
      <c r="J617" s="125">
        <f t="shared" si="1354"/>
        <v>2000</v>
      </c>
      <c r="K617" s="125">
        <f t="shared" si="1355"/>
        <v>2000</v>
      </c>
      <c r="L617" s="124">
        <f t="shared" si="1356"/>
        <v>6000</v>
      </c>
      <c r="M617" s="126"/>
    </row>
    <row r="618" spans="1:13">
      <c r="A618" s="120" t="s">
        <v>1101</v>
      </c>
      <c r="B618" s="134" t="s">
        <v>1095</v>
      </c>
      <c r="C618" s="122" t="s">
        <v>12</v>
      </c>
      <c r="D618" s="123">
        <v>5000</v>
      </c>
      <c r="E618" s="123">
        <v>13.5</v>
      </c>
      <c r="F618" s="122">
        <v>14</v>
      </c>
      <c r="G618" s="122">
        <v>14.5</v>
      </c>
      <c r="H618" s="122">
        <v>15</v>
      </c>
      <c r="I618" s="124">
        <f t="shared" ref="I618" si="1357">SUM(F618-E618)*D618</f>
        <v>2500</v>
      </c>
      <c r="J618" s="125">
        <f t="shared" ref="J618" si="1358">SUM(G618-F618)*D618</f>
        <v>2500</v>
      </c>
      <c r="K618" s="125">
        <f t="shared" ref="K618" si="1359">SUM(H618-G618)*D618</f>
        <v>2500</v>
      </c>
      <c r="L618" s="124">
        <f t="shared" ref="L618" si="1360">SUM(I618:K618)</f>
        <v>7500</v>
      </c>
      <c r="M618" s="126"/>
    </row>
    <row r="619" spans="1:13">
      <c r="A619" s="120" t="s">
        <v>1101</v>
      </c>
      <c r="B619" s="134" t="s">
        <v>1102</v>
      </c>
      <c r="C619" s="122" t="s">
        <v>12</v>
      </c>
      <c r="D619" s="123">
        <v>2000</v>
      </c>
      <c r="E619" s="123">
        <v>10</v>
      </c>
      <c r="F619" s="122">
        <v>11</v>
      </c>
      <c r="G619" s="122">
        <v>12</v>
      </c>
      <c r="H619" s="122">
        <v>0</v>
      </c>
      <c r="I619" s="124">
        <f t="shared" ref="I619" si="1361">SUM(F619-E619)*D619</f>
        <v>2000</v>
      </c>
      <c r="J619" s="125">
        <f t="shared" ref="J619" si="1362">SUM(G619-F619)*D619</f>
        <v>2000</v>
      </c>
      <c r="K619" s="125">
        <v>0</v>
      </c>
      <c r="L619" s="124">
        <f t="shared" ref="L619" si="1363">SUM(I619:K619)</f>
        <v>4000</v>
      </c>
      <c r="M619" s="126"/>
    </row>
    <row r="620" spans="1:13">
      <c r="A620" s="120" t="s">
        <v>1097</v>
      </c>
      <c r="B620" s="134" t="s">
        <v>1099</v>
      </c>
      <c r="C620" s="122" t="s">
        <v>12</v>
      </c>
      <c r="D620" s="123">
        <v>4000</v>
      </c>
      <c r="E620" s="123">
        <v>7.2</v>
      </c>
      <c r="F620" s="122">
        <v>8</v>
      </c>
      <c r="G620" s="122">
        <v>9</v>
      </c>
      <c r="H620" s="122">
        <v>0</v>
      </c>
      <c r="I620" s="124">
        <f t="shared" ref="I620" si="1364">SUM(F620-E620)*D620</f>
        <v>3199.9999999999991</v>
      </c>
      <c r="J620" s="125">
        <f t="shared" ref="J620:J625" si="1365">SUM(G620-F620)*D620</f>
        <v>4000</v>
      </c>
      <c r="K620" s="125">
        <v>0</v>
      </c>
      <c r="L620" s="124">
        <f t="shared" ref="L620" si="1366">SUM(I620:K620)</f>
        <v>7199.9999999999991</v>
      </c>
      <c r="M620" s="126"/>
    </row>
    <row r="621" spans="1:13">
      <c r="A621" s="120" t="s">
        <v>1097</v>
      </c>
      <c r="B621" s="134" t="s">
        <v>1098</v>
      </c>
      <c r="C621" s="122" t="s">
        <v>12</v>
      </c>
      <c r="D621" s="123">
        <v>500</v>
      </c>
      <c r="E621" s="123">
        <v>65</v>
      </c>
      <c r="F621" s="122">
        <v>70</v>
      </c>
      <c r="G621" s="122">
        <v>0</v>
      </c>
      <c r="H621" s="122">
        <v>0</v>
      </c>
      <c r="I621" s="124">
        <f t="shared" ref="I621" si="1367">SUM(F621-E621)*D621</f>
        <v>2500</v>
      </c>
      <c r="J621" s="125">
        <v>0</v>
      </c>
      <c r="K621" s="125">
        <f t="shared" ref="K621" si="1368">SUM(H621-G621)*D621</f>
        <v>0</v>
      </c>
      <c r="L621" s="124">
        <f t="shared" ref="L621" si="1369">SUM(I621:K621)</f>
        <v>2500</v>
      </c>
      <c r="M621" s="126"/>
    </row>
    <row r="622" spans="1:13">
      <c r="A622" s="120" t="s">
        <v>1097</v>
      </c>
      <c r="B622" s="134" t="s">
        <v>1100</v>
      </c>
      <c r="C622" s="122" t="s">
        <v>12</v>
      </c>
      <c r="D622" s="123">
        <v>2000</v>
      </c>
      <c r="E622" s="123">
        <v>11</v>
      </c>
      <c r="F622" s="122">
        <v>9.5</v>
      </c>
      <c r="G622" s="122">
        <v>0</v>
      </c>
      <c r="H622" s="122">
        <v>0</v>
      </c>
      <c r="I622" s="124">
        <f t="shared" ref="I622" si="1370">SUM(F622-E622)*D622</f>
        <v>-3000</v>
      </c>
      <c r="J622" s="125">
        <v>0</v>
      </c>
      <c r="K622" s="125">
        <f t="shared" ref="K622" si="1371">SUM(H622-G622)*D622</f>
        <v>0</v>
      </c>
      <c r="L622" s="124">
        <f t="shared" ref="L622" si="1372">SUM(I622:K622)</f>
        <v>-3000</v>
      </c>
      <c r="M622" s="126"/>
    </row>
    <row r="623" spans="1:13">
      <c r="A623" s="120" t="s">
        <v>1092</v>
      </c>
      <c r="B623" s="134" t="s">
        <v>1053</v>
      </c>
      <c r="C623" s="122" t="s">
        <v>12</v>
      </c>
      <c r="D623" s="123">
        <v>1500</v>
      </c>
      <c r="E623" s="123">
        <v>15.5</v>
      </c>
      <c r="F623" s="122">
        <v>17</v>
      </c>
      <c r="G623" s="122">
        <v>19</v>
      </c>
      <c r="H623" s="122">
        <v>22</v>
      </c>
      <c r="I623" s="124">
        <f t="shared" ref="I623" si="1373">SUM(F623-E623)*D623</f>
        <v>2250</v>
      </c>
      <c r="J623" s="125">
        <f t="shared" si="1365"/>
        <v>3000</v>
      </c>
      <c r="K623" s="125">
        <f t="shared" ref="K623" si="1374">SUM(H623-G623)*D623</f>
        <v>4500</v>
      </c>
      <c r="L623" s="124">
        <f t="shared" ref="L623" si="1375">SUM(I623:K623)</f>
        <v>9750</v>
      </c>
      <c r="M623" s="126"/>
    </row>
    <row r="624" spans="1:13">
      <c r="A624" s="120" t="s">
        <v>1092</v>
      </c>
      <c r="B624" s="134" t="s">
        <v>1095</v>
      </c>
      <c r="C624" s="122" t="s">
        <v>12</v>
      </c>
      <c r="D624" s="123">
        <v>5000</v>
      </c>
      <c r="E624" s="123">
        <v>10.5</v>
      </c>
      <c r="F624" s="122">
        <v>9.75</v>
      </c>
      <c r="G624" s="122">
        <v>0</v>
      </c>
      <c r="H624" s="122">
        <v>0</v>
      </c>
      <c r="I624" s="124">
        <f t="shared" ref="I624" si="1376">SUM(F624-E624)*D624</f>
        <v>-3750</v>
      </c>
      <c r="J624" s="125">
        <v>0</v>
      </c>
      <c r="K624" s="125">
        <f t="shared" ref="K624" si="1377">SUM(H624-G624)*D624</f>
        <v>0</v>
      </c>
      <c r="L624" s="124">
        <f t="shared" ref="L624" si="1378">SUM(I624:K624)</f>
        <v>-3750</v>
      </c>
      <c r="M624" s="126"/>
    </row>
    <row r="625" spans="1:13">
      <c r="A625" s="120" t="s">
        <v>1092</v>
      </c>
      <c r="B625" s="134" t="s">
        <v>1093</v>
      </c>
      <c r="C625" s="122" t="s">
        <v>12</v>
      </c>
      <c r="D625" s="123">
        <v>8000</v>
      </c>
      <c r="E625" s="123">
        <v>4</v>
      </c>
      <c r="F625" s="122">
        <v>4.3</v>
      </c>
      <c r="G625" s="122">
        <v>4.5999999999999996</v>
      </c>
      <c r="H625" s="122">
        <v>4.9000000000000004</v>
      </c>
      <c r="I625" s="124">
        <f t="shared" ref="I625:I626" si="1379">SUM(F625-E625)*D625</f>
        <v>2399.9999999999986</v>
      </c>
      <c r="J625" s="125">
        <f t="shared" si="1365"/>
        <v>2399.9999999999986</v>
      </c>
      <c r="K625" s="125">
        <f t="shared" ref="K625" si="1380">SUM(H625-G625)*D625</f>
        <v>2400.0000000000055</v>
      </c>
      <c r="L625" s="124">
        <f t="shared" ref="L625:L626" si="1381">SUM(I625:K625)</f>
        <v>7200.0000000000027</v>
      </c>
      <c r="M625" s="126"/>
    </row>
    <row r="626" spans="1:13">
      <c r="A626" s="120" t="s">
        <v>1092</v>
      </c>
      <c r="B626" s="134" t="s">
        <v>1094</v>
      </c>
      <c r="C626" s="122" t="s">
        <v>12</v>
      </c>
      <c r="D626" s="123">
        <v>8000</v>
      </c>
      <c r="E626" s="123">
        <v>2.75</v>
      </c>
      <c r="F626" s="122">
        <v>2.2999999999999998</v>
      </c>
      <c r="G626" s="122">
        <v>0</v>
      </c>
      <c r="H626" s="122">
        <v>0</v>
      </c>
      <c r="I626" s="124">
        <f t="shared" si="1379"/>
        <v>-3600.0000000000014</v>
      </c>
      <c r="J626" s="125">
        <v>0</v>
      </c>
      <c r="K626" s="125">
        <v>0</v>
      </c>
      <c r="L626" s="124">
        <f t="shared" si="1381"/>
        <v>-3600.0000000000014</v>
      </c>
      <c r="M626" s="126"/>
    </row>
    <row r="627" spans="1:13">
      <c r="A627" s="120" t="s">
        <v>1089</v>
      </c>
      <c r="B627" s="134" t="s">
        <v>1091</v>
      </c>
      <c r="C627" s="122" t="s">
        <v>12</v>
      </c>
      <c r="D627" s="123">
        <v>12000</v>
      </c>
      <c r="E627" s="123">
        <v>1.85</v>
      </c>
      <c r="F627" s="122">
        <v>2.1</v>
      </c>
      <c r="G627" s="122">
        <v>2.4</v>
      </c>
      <c r="H627" s="122">
        <v>2.8</v>
      </c>
      <c r="I627" s="124">
        <f t="shared" ref="I627" si="1382">SUM(F627-E627)*D627</f>
        <v>3000</v>
      </c>
      <c r="J627" s="125">
        <f t="shared" ref="J627" si="1383">SUM(G627-F627)*D627</f>
        <v>3599.9999999999977</v>
      </c>
      <c r="K627" s="125">
        <f t="shared" ref="K627" si="1384">SUM(H627-G627)*D627</f>
        <v>4799.9999999999991</v>
      </c>
      <c r="L627" s="124">
        <f t="shared" ref="L627" si="1385">SUM(I627:K627)</f>
        <v>11399.999999999996</v>
      </c>
      <c r="M627" s="126"/>
    </row>
    <row r="628" spans="1:13">
      <c r="A628" s="120" t="s">
        <v>1089</v>
      </c>
      <c r="B628" s="134" t="s">
        <v>1090</v>
      </c>
      <c r="C628" s="122" t="s">
        <v>12</v>
      </c>
      <c r="D628" s="123">
        <v>16000</v>
      </c>
      <c r="E628" s="123">
        <v>2.2999999999999998</v>
      </c>
      <c r="F628" s="122">
        <v>2.6</v>
      </c>
      <c r="G628" s="122">
        <v>0</v>
      </c>
      <c r="H628" s="122">
        <v>0</v>
      </c>
      <c r="I628" s="124">
        <f t="shared" ref="I628" si="1386">SUM(F628-E628)*D628</f>
        <v>4800.0000000000045</v>
      </c>
      <c r="J628" s="125">
        <v>0</v>
      </c>
      <c r="K628" s="125">
        <v>0</v>
      </c>
      <c r="L628" s="124">
        <f t="shared" ref="L628" si="1387">SUM(I628:K628)</f>
        <v>4800.0000000000045</v>
      </c>
      <c r="M628" s="126"/>
    </row>
    <row r="629" spans="1:13">
      <c r="A629" s="120" t="s">
        <v>1087</v>
      </c>
      <c r="B629" s="134" t="s">
        <v>1041</v>
      </c>
      <c r="C629" s="122" t="s">
        <v>12</v>
      </c>
      <c r="D629" s="123">
        <v>1000</v>
      </c>
      <c r="E629" s="123">
        <v>35</v>
      </c>
      <c r="F629" s="122">
        <v>37</v>
      </c>
      <c r="G629" s="122">
        <v>39</v>
      </c>
      <c r="H629" s="122">
        <v>41</v>
      </c>
      <c r="I629" s="124">
        <f t="shared" ref="I629" si="1388">SUM(F629-E629)*D629</f>
        <v>2000</v>
      </c>
      <c r="J629" s="125">
        <f t="shared" ref="J629" si="1389">SUM(G629-F629)*D629</f>
        <v>2000</v>
      </c>
      <c r="K629" s="125">
        <f t="shared" ref="K629" si="1390">SUM(H629-G629)*D629</f>
        <v>2000</v>
      </c>
      <c r="L629" s="124">
        <f t="shared" ref="L629" si="1391">SUM(I629:K629)</f>
        <v>6000</v>
      </c>
      <c r="M629" s="126"/>
    </row>
    <row r="630" spans="1:13">
      <c r="A630" s="120" t="s">
        <v>1087</v>
      </c>
      <c r="B630" s="134" t="s">
        <v>1088</v>
      </c>
      <c r="C630" s="122" t="s">
        <v>12</v>
      </c>
      <c r="D630" s="123">
        <v>1000</v>
      </c>
      <c r="E630" s="123">
        <v>30</v>
      </c>
      <c r="F630" s="122">
        <v>32</v>
      </c>
      <c r="G630" s="122">
        <v>34</v>
      </c>
      <c r="H630" s="122">
        <v>36</v>
      </c>
      <c r="I630" s="124">
        <f t="shared" ref="I630" si="1392">SUM(F630-E630)*D630</f>
        <v>2000</v>
      </c>
      <c r="J630" s="125">
        <f t="shared" ref="J630" si="1393">SUM(G630-F630)*D630</f>
        <v>2000</v>
      </c>
      <c r="K630" s="125">
        <f t="shared" ref="K630" si="1394">SUM(H630-G630)*D630</f>
        <v>2000</v>
      </c>
      <c r="L630" s="124">
        <f t="shared" ref="L630" si="1395">SUM(I630:K630)</f>
        <v>6000</v>
      </c>
      <c r="M630" s="126"/>
    </row>
    <row r="631" spans="1:13">
      <c r="A631" s="120" t="s">
        <v>1084</v>
      </c>
      <c r="B631" s="134" t="s">
        <v>1085</v>
      </c>
      <c r="C631" s="122" t="s">
        <v>12</v>
      </c>
      <c r="D631" s="123">
        <v>2000</v>
      </c>
      <c r="E631" s="123">
        <v>21.5</v>
      </c>
      <c r="F631" s="122">
        <v>22.5</v>
      </c>
      <c r="G631" s="122">
        <v>23.5</v>
      </c>
      <c r="H631" s="122">
        <v>24.5</v>
      </c>
      <c r="I631" s="124">
        <f t="shared" ref="I631" si="1396">SUM(F631-E631)*D631</f>
        <v>2000</v>
      </c>
      <c r="J631" s="125">
        <f t="shared" ref="J631" si="1397">SUM(G631-F631)*D631</f>
        <v>2000</v>
      </c>
      <c r="K631" s="125">
        <f t="shared" ref="K631" si="1398">SUM(H631-G631)*D631</f>
        <v>2000</v>
      </c>
      <c r="L631" s="124">
        <f t="shared" ref="L631" si="1399">SUM(I631:K631)</f>
        <v>6000</v>
      </c>
      <c r="M631" s="143"/>
    </row>
    <row r="632" spans="1:13">
      <c r="A632" s="120" t="s">
        <v>1084</v>
      </c>
      <c r="B632" s="134" t="s">
        <v>1086</v>
      </c>
      <c r="C632" s="122" t="s">
        <v>12</v>
      </c>
      <c r="D632" s="123">
        <v>1000</v>
      </c>
      <c r="E632" s="123">
        <v>21.5</v>
      </c>
      <c r="F632" s="122">
        <v>23.5</v>
      </c>
      <c r="G632" s="122">
        <v>25.5</v>
      </c>
      <c r="H632" s="122">
        <v>27.5</v>
      </c>
      <c r="I632" s="124">
        <f t="shared" ref="I632" si="1400">SUM(F632-E632)*D632</f>
        <v>2000</v>
      </c>
      <c r="J632" s="125">
        <f t="shared" ref="J632" si="1401">SUM(G632-F632)*D632</f>
        <v>2000</v>
      </c>
      <c r="K632" s="125">
        <f t="shared" ref="K632" si="1402">SUM(H632-G632)*D632</f>
        <v>2000</v>
      </c>
      <c r="L632" s="124">
        <f t="shared" ref="L632" si="1403">SUM(I632:K632)</f>
        <v>6000</v>
      </c>
      <c r="M632" s="142"/>
    </row>
    <row r="633" spans="1:13">
      <c r="A633" s="120" t="s">
        <v>1078</v>
      </c>
      <c r="B633" s="134" t="s">
        <v>1081</v>
      </c>
      <c r="C633" s="122" t="s">
        <v>12</v>
      </c>
      <c r="D633" s="123">
        <v>1000</v>
      </c>
      <c r="E633" s="123">
        <v>48</v>
      </c>
      <c r="F633" s="122">
        <v>51</v>
      </c>
      <c r="G633" s="122">
        <v>55</v>
      </c>
      <c r="H633" s="122">
        <v>60</v>
      </c>
      <c r="I633" s="124">
        <f t="shared" ref="I633" si="1404">SUM(F633-E633)*D633</f>
        <v>3000</v>
      </c>
      <c r="J633" s="125">
        <f t="shared" ref="J633" si="1405">SUM(G633-F633)*D633</f>
        <v>4000</v>
      </c>
      <c r="K633" s="125">
        <f t="shared" ref="K633" si="1406">SUM(H633-G633)*D633</f>
        <v>5000</v>
      </c>
      <c r="L633" s="124">
        <f t="shared" ref="L633" si="1407">SUM(I633:K633)</f>
        <v>12000</v>
      </c>
      <c r="M633" s="143"/>
    </row>
    <row r="634" spans="1:13">
      <c r="A634" s="120" t="s">
        <v>1078</v>
      </c>
      <c r="B634" s="134" t="s">
        <v>1080</v>
      </c>
      <c r="C634" s="122" t="s">
        <v>12</v>
      </c>
      <c r="D634" s="123">
        <v>2400</v>
      </c>
      <c r="E634" s="123">
        <v>12</v>
      </c>
      <c r="F634" s="122">
        <v>13</v>
      </c>
      <c r="G634" s="122">
        <v>14</v>
      </c>
      <c r="H634" s="122">
        <v>15</v>
      </c>
      <c r="I634" s="124">
        <f t="shared" ref="I634" si="1408">SUM(F634-E634)*D634</f>
        <v>2400</v>
      </c>
      <c r="J634" s="125">
        <f t="shared" ref="J634" si="1409">SUM(G634-F634)*D634</f>
        <v>2400</v>
      </c>
      <c r="K634" s="125">
        <f t="shared" ref="K634" si="1410">SUM(H634-G634)*D634</f>
        <v>2400</v>
      </c>
      <c r="L634" s="124">
        <f t="shared" ref="L634" si="1411">SUM(I634:K634)</f>
        <v>7200</v>
      </c>
      <c r="M634" s="142"/>
    </row>
    <row r="635" spans="1:13">
      <c r="A635" s="120" t="s">
        <v>1078</v>
      </c>
      <c r="B635" s="134" t="s">
        <v>1079</v>
      </c>
      <c r="C635" s="122" t="s">
        <v>12</v>
      </c>
      <c r="D635" s="123">
        <v>8000</v>
      </c>
      <c r="E635" s="123">
        <v>3</v>
      </c>
      <c r="F635" s="122">
        <v>3.3</v>
      </c>
      <c r="G635" s="122">
        <v>3.6</v>
      </c>
      <c r="H635" s="122">
        <v>4.2</v>
      </c>
      <c r="I635" s="124">
        <f t="shared" ref="I635" si="1412">SUM(F635-E635)*D635</f>
        <v>2399.9999999999986</v>
      </c>
      <c r="J635" s="125">
        <f t="shared" ref="J635" si="1413">SUM(G635-F635)*D635</f>
        <v>2400.0000000000023</v>
      </c>
      <c r="K635" s="125">
        <f t="shared" ref="K635" si="1414">SUM(H635-G635)*D635</f>
        <v>4800.0000000000009</v>
      </c>
      <c r="L635" s="124">
        <f t="shared" ref="L635" si="1415">SUM(I635:K635)</f>
        <v>9600.0000000000018</v>
      </c>
      <c r="M635" s="143"/>
    </row>
    <row r="636" spans="1:13">
      <c r="A636" s="120" t="s">
        <v>1078</v>
      </c>
      <c r="B636" s="134" t="s">
        <v>1082</v>
      </c>
      <c r="C636" s="122" t="s">
        <v>12</v>
      </c>
      <c r="D636" s="123">
        <v>1800</v>
      </c>
      <c r="E636" s="123">
        <v>20</v>
      </c>
      <c r="F636" s="122">
        <v>20</v>
      </c>
      <c r="G636" s="122">
        <v>0</v>
      </c>
      <c r="H636" s="122">
        <v>0</v>
      </c>
      <c r="I636" s="124">
        <f t="shared" ref="I636" si="1416">SUM(F636-E636)*D636</f>
        <v>0</v>
      </c>
      <c r="J636" s="125">
        <v>0</v>
      </c>
      <c r="K636" s="125">
        <f t="shared" ref="K636" si="1417">SUM(H636-G636)*D636</f>
        <v>0</v>
      </c>
      <c r="L636" s="124">
        <f t="shared" ref="L636" si="1418">SUM(I636:K636)</f>
        <v>0</v>
      </c>
      <c r="M636" s="143"/>
    </row>
    <row r="637" spans="1:13">
      <c r="A637" s="120" t="s">
        <v>1078</v>
      </c>
      <c r="B637" s="134" t="s">
        <v>1083</v>
      </c>
      <c r="C637" s="122" t="s">
        <v>12</v>
      </c>
      <c r="D637" s="123">
        <v>2000</v>
      </c>
      <c r="E637" s="123">
        <v>12.5</v>
      </c>
      <c r="F637" s="122">
        <v>11</v>
      </c>
      <c r="G637" s="122">
        <v>0</v>
      </c>
      <c r="H637" s="122">
        <v>0</v>
      </c>
      <c r="I637" s="124">
        <f t="shared" ref="I637" si="1419">SUM(F637-E637)*D637</f>
        <v>-3000</v>
      </c>
      <c r="J637" s="125">
        <v>0</v>
      </c>
      <c r="K637" s="125">
        <f t="shared" ref="K637" si="1420">SUM(H637-G637)*D637</f>
        <v>0</v>
      </c>
      <c r="L637" s="124">
        <f t="shared" ref="L637" si="1421">SUM(I637:K637)</f>
        <v>-3000</v>
      </c>
      <c r="M637" s="142"/>
    </row>
    <row r="638" spans="1:13">
      <c r="A638" s="120" t="s">
        <v>1074</v>
      </c>
      <c r="B638" s="134" t="s">
        <v>1077</v>
      </c>
      <c r="C638" s="122" t="s">
        <v>12</v>
      </c>
      <c r="D638" s="123">
        <v>2000</v>
      </c>
      <c r="E638" s="123">
        <v>22</v>
      </c>
      <c r="F638" s="122">
        <v>23</v>
      </c>
      <c r="G638" s="122">
        <v>24</v>
      </c>
      <c r="H638" s="122">
        <v>25</v>
      </c>
      <c r="I638" s="124">
        <f t="shared" ref="I638" si="1422">SUM(F638-E638)*D638</f>
        <v>2000</v>
      </c>
      <c r="J638" s="125">
        <f t="shared" ref="J638" si="1423">SUM(G638-F638)*D638</f>
        <v>2000</v>
      </c>
      <c r="K638" s="125">
        <f t="shared" ref="K638" si="1424">SUM(H638-G638)*D638</f>
        <v>2000</v>
      </c>
      <c r="L638" s="124">
        <f t="shared" ref="L638" si="1425">SUM(I638:K638)</f>
        <v>6000</v>
      </c>
      <c r="M638" s="142"/>
    </row>
    <row r="639" spans="1:13">
      <c r="A639" s="120" t="s">
        <v>1074</v>
      </c>
      <c r="B639" s="134" t="s">
        <v>1075</v>
      </c>
      <c r="C639" s="122" t="s">
        <v>12</v>
      </c>
      <c r="D639" s="123">
        <v>1600</v>
      </c>
      <c r="E639" s="123">
        <v>28.1</v>
      </c>
      <c r="F639" s="122">
        <v>30</v>
      </c>
      <c r="G639" s="122">
        <v>32</v>
      </c>
      <c r="H639" s="122">
        <v>34</v>
      </c>
      <c r="I639" s="124">
        <f t="shared" ref="I639" si="1426">SUM(F639-E639)*D639</f>
        <v>3039.9999999999977</v>
      </c>
      <c r="J639" s="125">
        <f t="shared" ref="J639" si="1427">SUM(G639-F639)*D639</f>
        <v>3200</v>
      </c>
      <c r="K639" s="125">
        <f t="shared" ref="K639" si="1428">SUM(H639-G639)*D639</f>
        <v>3200</v>
      </c>
      <c r="L639" s="124">
        <f t="shared" ref="L639" si="1429">SUM(I639:K639)</f>
        <v>9439.9999999999982</v>
      </c>
      <c r="M639" s="143"/>
    </row>
    <row r="640" spans="1:13">
      <c r="A640" s="120" t="s">
        <v>1074</v>
      </c>
      <c r="B640" s="134" t="s">
        <v>1076</v>
      </c>
      <c r="C640" s="122" t="s">
        <v>12</v>
      </c>
      <c r="D640" s="123">
        <v>2000</v>
      </c>
      <c r="E640" s="123">
        <v>9.1999999999999993</v>
      </c>
      <c r="F640" s="122">
        <v>9.1999999999999993</v>
      </c>
      <c r="G640" s="122">
        <v>0</v>
      </c>
      <c r="H640" s="122">
        <v>0</v>
      </c>
      <c r="I640" s="124">
        <f t="shared" ref="I640" si="1430">SUM(F640-E640)*D640</f>
        <v>0</v>
      </c>
      <c r="J640" s="125">
        <v>0</v>
      </c>
      <c r="K640" s="125">
        <f t="shared" ref="K640" si="1431">SUM(H640-G640)*D640</f>
        <v>0</v>
      </c>
      <c r="L640" s="124">
        <f t="shared" ref="L640" si="1432">SUM(I640:K640)</f>
        <v>0</v>
      </c>
      <c r="M640" s="143"/>
    </row>
    <row r="641" spans="1:13">
      <c r="A641" s="120" t="s">
        <v>1069</v>
      </c>
      <c r="B641" s="134" t="s">
        <v>1071</v>
      </c>
      <c r="C641" s="122" t="s">
        <v>12</v>
      </c>
      <c r="D641" s="123">
        <v>16000</v>
      </c>
      <c r="E641" s="123">
        <v>2.7</v>
      </c>
      <c r="F641" s="122">
        <v>3</v>
      </c>
      <c r="G641" s="122">
        <v>3.3</v>
      </c>
      <c r="H641" s="122">
        <v>3.6</v>
      </c>
      <c r="I641" s="124">
        <f t="shared" ref="I641" si="1433">SUM(F641-E641)*D641</f>
        <v>4799.9999999999973</v>
      </c>
      <c r="J641" s="125">
        <f t="shared" ref="J641" si="1434">SUM(G641-F641)*D641</f>
        <v>4799.9999999999973</v>
      </c>
      <c r="K641" s="125">
        <f t="shared" ref="K641" si="1435">SUM(H641-G641)*D641</f>
        <v>4800.0000000000045</v>
      </c>
      <c r="L641" s="124">
        <f t="shared" ref="L641" si="1436">SUM(I641:K641)</f>
        <v>14400</v>
      </c>
      <c r="M641" s="143"/>
    </row>
    <row r="642" spans="1:13">
      <c r="A642" s="120" t="s">
        <v>1069</v>
      </c>
      <c r="B642" s="134" t="s">
        <v>1072</v>
      </c>
      <c r="C642" s="122" t="s">
        <v>12</v>
      </c>
      <c r="D642" s="123">
        <v>1000</v>
      </c>
      <c r="E642" s="123">
        <v>41</v>
      </c>
      <c r="F642" s="122">
        <v>38</v>
      </c>
      <c r="G642" s="122">
        <v>0</v>
      </c>
      <c r="H642" s="122">
        <v>0</v>
      </c>
      <c r="I642" s="124">
        <f t="shared" ref="I642" si="1437">SUM(F642-E642)*D642</f>
        <v>-3000</v>
      </c>
      <c r="J642" s="125">
        <v>0</v>
      </c>
      <c r="K642" s="125">
        <f t="shared" ref="K642" si="1438">SUM(H642-G642)*D642</f>
        <v>0</v>
      </c>
      <c r="L642" s="124">
        <f t="shared" ref="L642" si="1439">SUM(I642:K642)</f>
        <v>-3000</v>
      </c>
      <c r="M642" s="143"/>
    </row>
    <row r="643" spans="1:13">
      <c r="A643" s="120" t="s">
        <v>1069</v>
      </c>
      <c r="B643" s="134" t="s">
        <v>1073</v>
      </c>
      <c r="C643" s="122" t="s">
        <v>12</v>
      </c>
      <c r="D643" s="123">
        <v>2000</v>
      </c>
      <c r="E643" s="123">
        <v>24</v>
      </c>
      <c r="F643" s="122">
        <v>22.5</v>
      </c>
      <c r="G643" s="122">
        <v>0</v>
      </c>
      <c r="H643" s="122">
        <v>0</v>
      </c>
      <c r="I643" s="124">
        <f t="shared" ref="I643" si="1440">SUM(F643-E643)*D643</f>
        <v>-3000</v>
      </c>
      <c r="J643" s="125">
        <v>0</v>
      </c>
      <c r="K643" s="125">
        <f t="shared" ref="K643" si="1441">SUM(H643-G643)*D643</f>
        <v>0</v>
      </c>
      <c r="L643" s="124">
        <f t="shared" ref="L643" si="1442">SUM(I643:K643)</f>
        <v>-3000</v>
      </c>
      <c r="M643" s="143"/>
    </row>
    <row r="644" spans="1:13">
      <c r="A644" s="120" t="s">
        <v>1069</v>
      </c>
      <c r="B644" s="134" t="s">
        <v>1070</v>
      </c>
      <c r="C644" s="122" t="s">
        <v>12</v>
      </c>
      <c r="D644" s="123">
        <v>2000</v>
      </c>
      <c r="E644" s="123">
        <v>11</v>
      </c>
      <c r="F644" s="122">
        <v>12</v>
      </c>
      <c r="G644" s="122">
        <v>0</v>
      </c>
      <c r="H644" s="122">
        <v>0</v>
      </c>
      <c r="I644" s="124">
        <f t="shared" ref="I644" si="1443">SUM(F644-E644)*D644</f>
        <v>2000</v>
      </c>
      <c r="J644" s="125">
        <v>0</v>
      </c>
      <c r="K644" s="125">
        <f t="shared" ref="K644" si="1444">SUM(H644-G644)*D644</f>
        <v>0</v>
      </c>
      <c r="L644" s="124">
        <f t="shared" ref="L644" si="1445">SUM(I644:K644)</f>
        <v>2000</v>
      </c>
      <c r="M644" s="143"/>
    </row>
    <row r="645" spans="1:13">
      <c r="A645" s="120" t="s">
        <v>1066</v>
      </c>
      <c r="B645" s="134" t="s">
        <v>1068</v>
      </c>
      <c r="C645" s="122" t="s">
        <v>12</v>
      </c>
      <c r="D645" s="123">
        <v>2600</v>
      </c>
      <c r="E645" s="123">
        <v>15.2</v>
      </c>
      <c r="F645" s="122">
        <v>14</v>
      </c>
      <c r="G645" s="122">
        <v>0</v>
      </c>
      <c r="H645" s="122">
        <v>0</v>
      </c>
      <c r="I645" s="124">
        <f t="shared" ref="I645" si="1446">SUM(F645-E645)*D645</f>
        <v>-3119.9999999999982</v>
      </c>
      <c r="J645" s="125">
        <v>0</v>
      </c>
      <c r="K645" s="125">
        <f t="shared" ref="K645" si="1447">SUM(H645-G645)*D645</f>
        <v>0</v>
      </c>
      <c r="L645" s="124">
        <f t="shared" ref="L645" si="1448">SUM(I645:K645)</f>
        <v>-3119.9999999999982</v>
      </c>
      <c r="M645" s="143"/>
    </row>
    <row r="646" spans="1:13">
      <c r="A646" s="120" t="s">
        <v>1066</v>
      </c>
      <c r="B646" s="134" t="s">
        <v>1067</v>
      </c>
      <c r="C646" s="122" t="s">
        <v>12</v>
      </c>
      <c r="D646" s="123">
        <v>1000</v>
      </c>
      <c r="E646" s="123">
        <v>40.5</v>
      </c>
      <c r="F646" s="122">
        <v>37</v>
      </c>
      <c r="G646" s="122">
        <v>0</v>
      </c>
      <c r="H646" s="122">
        <v>0</v>
      </c>
      <c r="I646" s="124">
        <f t="shared" ref="I646" si="1449">SUM(F646-E646)*D646</f>
        <v>-3500</v>
      </c>
      <c r="J646" s="125">
        <v>0</v>
      </c>
      <c r="K646" s="125">
        <f t="shared" ref="K646" si="1450">SUM(H646-G646)*D646</f>
        <v>0</v>
      </c>
      <c r="L646" s="124">
        <f t="shared" ref="L646" si="1451">SUM(I646:K646)</f>
        <v>-3500</v>
      </c>
      <c r="M646" s="143"/>
    </row>
    <row r="647" spans="1:13">
      <c r="A647" s="120" t="s">
        <v>1066</v>
      </c>
      <c r="B647" s="134" t="s">
        <v>1063</v>
      </c>
      <c r="C647" s="122" t="s">
        <v>12</v>
      </c>
      <c r="D647" s="123">
        <v>2400</v>
      </c>
      <c r="E647" s="123">
        <v>20</v>
      </c>
      <c r="F647" s="122">
        <v>18.5</v>
      </c>
      <c r="G647" s="122">
        <v>0</v>
      </c>
      <c r="H647" s="122">
        <v>0</v>
      </c>
      <c r="I647" s="124">
        <f t="shared" ref="I647" si="1452">SUM(F647-E647)*D647</f>
        <v>-3600</v>
      </c>
      <c r="J647" s="125">
        <v>0</v>
      </c>
      <c r="K647" s="125">
        <f t="shared" ref="K647" si="1453">SUM(H647-G647)*D647</f>
        <v>0</v>
      </c>
      <c r="L647" s="124">
        <f t="shared" ref="L647" si="1454">SUM(I647:K647)</f>
        <v>-3600</v>
      </c>
      <c r="M647" s="143"/>
    </row>
    <row r="648" spans="1:13">
      <c r="A648" s="120" t="s">
        <v>1062</v>
      </c>
      <c r="B648" s="134" t="s">
        <v>1063</v>
      </c>
      <c r="C648" s="122" t="s">
        <v>12</v>
      </c>
      <c r="D648" s="123">
        <v>2400</v>
      </c>
      <c r="E648" s="123">
        <v>19</v>
      </c>
      <c r="F648" s="122">
        <v>20</v>
      </c>
      <c r="G648" s="122">
        <v>21</v>
      </c>
      <c r="H648" s="122">
        <v>22</v>
      </c>
      <c r="I648" s="124">
        <f t="shared" ref="I648" si="1455">SUM(F648-E648)*D648</f>
        <v>2400</v>
      </c>
      <c r="J648" s="125">
        <f t="shared" ref="J648:J653" si="1456">SUM(G648-F648)*D648</f>
        <v>2400</v>
      </c>
      <c r="K648" s="125">
        <f t="shared" ref="K648" si="1457">SUM(H648-G648)*D648</f>
        <v>2400</v>
      </c>
      <c r="L648" s="124">
        <f t="shared" ref="L648" si="1458">SUM(I648:K648)</f>
        <v>7200</v>
      </c>
      <c r="M648" s="143"/>
    </row>
    <row r="649" spans="1:13">
      <c r="A649" s="120" t="s">
        <v>1062</v>
      </c>
      <c r="B649" s="134" t="s">
        <v>1064</v>
      </c>
      <c r="C649" s="122" t="s">
        <v>12</v>
      </c>
      <c r="D649" s="123">
        <v>8000</v>
      </c>
      <c r="E649" s="123">
        <v>8.1</v>
      </c>
      <c r="F649" s="122">
        <v>8.5</v>
      </c>
      <c r="G649" s="122">
        <v>9</v>
      </c>
      <c r="H649" s="122">
        <v>9.5</v>
      </c>
      <c r="I649" s="124">
        <f t="shared" ref="I649" si="1459">SUM(F649-E649)*D649</f>
        <v>3200.0000000000027</v>
      </c>
      <c r="J649" s="125">
        <f t="shared" si="1456"/>
        <v>4000</v>
      </c>
      <c r="K649" s="125">
        <f t="shared" ref="K649" si="1460">SUM(H649-G649)*D649</f>
        <v>4000</v>
      </c>
      <c r="L649" s="124">
        <f t="shared" ref="L649" si="1461">SUM(I649:K649)</f>
        <v>11200.000000000004</v>
      </c>
      <c r="M649" s="143"/>
    </row>
    <row r="650" spans="1:13">
      <c r="A650" s="120" t="s">
        <v>1062</v>
      </c>
      <c r="B650" s="134" t="s">
        <v>1065</v>
      </c>
      <c r="C650" s="122" t="s">
        <v>12</v>
      </c>
      <c r="D650" s="123">
        <v>2000</v>
      </c>
      <c r="E650" s="123">
        <v>23</v>
      </c>
      <c r="F650" s="122">
        <v>24</v>
      </c>
      <c r="G650" s="122">
        <v>25</v>
      </c>
      <c r="H650" s="122">
        <v>26</v>
      </c>
      <c r="I650" s="124">
        <f t="shared" ref="I650" si="1462">SUM(F650-E650)*D650</f>
        <v>2000</v>
      </c>
      <c r="J650" s="125">
        <f t="shared" si="1456"/>
        <v>2000</v>
      </c>
      <c r="K650" s="125">
        <f t="shared" ref="K650" si="1463">SUM(H650-G650)*D650</f>
        <v>2000</v>
      </c>
      <c r="L650" s="124">
        <f t="shared" ref="L650" si="1464">SUM(I650:K650)</f>
        <v>6000</v>
      </c>
      <c r="M650" s="143"/>
    </row>
    <row r="651" spans="1:13">
      <c r="A651" s="120" t="s">
        <v>1057</v>
      </c>
      <c r="B651" s="134" t="s">
        <v>1060</v>
      </c>
      <c r="C651" s="122" t="s">
        <v>12</v>
      </c>
      <c r="D651" s="123">
        <v>8000</v>
      </c>
      <c r="E651" s="123">
        <v>5.5</v>
      </c>
      <c r="F651" s="122">
        <v>5.8</v>
      </c>
      <c r="G651" s="122">
        <v>6.2</v>
      </c>
      <c r="H651" s="122">
        <v>6.5</v>
      </c>
      <c r="I651" s="124">
        <f t="shared" ref="I651:I656" si="1465">SUM(F651-E651)*D651</f>
        <v>2399.9999999999986</v>
      </c>
      <c r="J651" s="125">
        <f t="shared" si="1456"/>
        <v>3200.0000000000027</v>
      </c>
      <c r="K651" s="125">
        <f t="shared" ref="K651" si="1466">SUM(H651-G651)*D651</f>
        <v>2399.9999999999986</v>
      </c>
      <c r="L651" s="124">
        <f t="shared" ref="L651:L656" si="1467">SUM(I651:K651)</f>
        <v>8000</v>
      </c>
      <c r="M651" s="143"/>
    </row>
    <row r="652" spans="1:13">
      <c r="A652" s="120" t="s">
        <v>1057</v>
      </c>
      <c r="B652" s="134" t="s">
        <v>1059</v>
      </c>
      <c r="C652" s="122" t="s">
        <v>12</v>
      </c>
      <c r="D652" s="123">
        <v>1000</v>
      </c>
      <c r="E652" s="123">
        <v>30</v>
      </c>
      <c r="F652" s="122">
        <v>32</v>
      </c>
      <c r="G652" s="122">
        <v>34</v>
      </c>
      <c r="H652" s="122">
        <v>36</v>
      </c>
      <c r="I652" s="124">
        <f t="shared" si="1465"/>
        <v>2000</v>
      </c>
      <c r="J652" s="125">
        <f t="shared" si="1456"/>
        <v>2000</v>
      </c>
      <c r="K652" s="125">
        <f t="shared" ref="K652" si="1468">SUM(H652-G652)*D652</f>
        <v>2000</v>
      </c>
      <c r="L652" s="124">
        <f t="shared" si="1467"/>
        <v>6000</v>
      </c>
      <c r="M652" s="142"/>
    </row>
    <row r="653" spans="1:13">
      <c r="A653" s="120" t="s">
        <v>1057</v>
      </c>
      <c r="B653" s="134" t="s">
        <v>1058</v>
      </c>
      <c r="C653" s="122" t="s">
        <v>12</v>
      </c>
      <c r="D653" s="123">
        <v>4000</v>
      </c>
      <c r="E653" s="123">
        <v>10.5</v>
      </c>
      <c r="F653" s="122">
        <v>11.5</v>
      </c>
      <c r="G653" s="122">
        <v>12.5</v>
      </c>
      <c r="H653" s="122">
        <v>13.5</v>
      </c>
      <c r="I653" s="124">
        <f t="shared" si="1465"/>
        <v>4000</v>
      </c>
      <c r="J653" s="125">
        <f t="shared" si="1456"/>
        <v>4000</v>
      </c>
      <c r="K653" s="125">
        <f t="shared" ref="K653" si="1469">SUM(H653-G653)*D653</f>
        <v>4000</v>
      </c>
      <c r="L653" s="124">
        <f t="shared" si="1467"/>
        <v>12000</v>
      </c>
      <c r="M653" s="142"/>
    </row>
    <row r="654" spans="1:13">
      <c r="A654" s="120" t="s">
        <v>1057</v>
      </c>
      <c r="B654" s="134" t="s">
        <v>1061</v>
      </c>
      <c r="C654" s="122" t="s">
        <v>12</v>
      </c>
      <c r="D654" s="123">
        <v>1400</v>
      </c>
      <c r="E654" s="123">
        <v>36</v>
      </c>
      <c r="F654" s="122">
        <v>38</v>
      </c>
      <c r="G654" s="122">
        <v>0</v>
      </c>
      <c r="H654" s="122">
        <v>0</v>
      </c>
      <c r="I654" s="124">
        <f t="shared" si="1465"/>
        <v>2800</v>
      </c>
      <c r="J654" s="125">
        <v>0</v>
      </c>
      <c r="K654" s="125">
        <f t="shared" ref="K654" si="1470">SUM(H654-G654)*D654</f>
        <v>0</v>
      </c>
      <c r="L654" s="124">
        <f t="shared" si="1467"/>
        <v>2800</v>
      </c>
      <c r="M654" s="143"/>
    </row>
    <row r="655" spans="1:13">
      <c r="A655" s="120" t="s">
        <v>1055</v>
      </c>
      <c r="B655" s="134" t="s">
        <v>1056</v>
      </c>
      <c r="C655" s="122" t="s">
        <v>12</v>
      </c>
      <c r="D655" s="123">
        <v>6000</v>
      </c>
      <c r="E655" s="123">
        <v>4.5</v>
      </c>
      <c r="F655" s="122">
        <v>4.8</v>
      </c>
      <c r="G655" s="122">
        <v>0</v>
      </c>
      <c r="H655" s="122">
        <v>0</v>
      </c>
      <c r="I655" s="124">
        <f t="shared" si="1465"/>
        <v>1799.9999999999989</v>
      </c>
      <c r="J655" s="125">
        <v>0</v>
      </c>
      <c r="K655" s="125">
        <v>0</v>
      </c>
      <c r="L655" s="124">
        <f t="shared" si="1467"/>
        <v>1799.9999999999989</v>
      </c>
      <c r="M655" s="142"/>
    </row>
    <row r="656" spans="1:13">
      <c r="A656" s="120" t="s">
        <v>1055</v>
      </c>
      <c r="B656" s="134" t="s">
        <v>1054</v>
      </c>
      <c r="C656" s="122" t="s">
        <v>12</v>
      </c>
      <c r="D656" s="123">
        <v>1000</v>
      </c>
      <c r="E656" s="123">
        <v>17.5</v>
      </c>
      <c r="F656" s="122">
        <v>17.5</v>
      </c>
      <c r="G656" s="122">
        <v>0</v>
      </c>
      <c r="H656" s="122">
        <v>0</v>
      </c>
      <c r="I656" s="124">
        <f t="shared" si="1465"/>
        <v>0</v>
      </c>
      <c r="J656" s="125">
        <v>0</v>
      </c>
      <c r="K656" s="125">
        <v>0</v>
      </c>
      <c r="L656" s="124">
        <f t="shared" si="1467"/>
        <v>0</v>
      </c>
      <c r="M656" s="137"/>
    </row>
    <row r="657" spans="1:13">
      <c r="A657" s="120" t="s">
        <v>1051</v>
      </c>
      <c r="B657" s="134" t="s">
        <v>1052</v>
      </c>
      <c r="C657" s="122" t="s">
        <v>12</v>
      </c>
      <c r="D657" s="123">
        <v>4000</v>
      </c>
      <c r="E657" s="123">
        <v>13.5</v>
      </c>
      <c r="F657" s="122">
        <v>14</v>
      </c>
      <c r="G657" s="122">
        <v>14.5</v>
      </c>
      <c r="H657" s="122">
        <v>15</v>
      </c>
      <c r="I657" s="124">
        <f t="shared" ref="I657" si="1471">SUM(F657-E657)*D657</f>
        <v>2000</v>
      </c>
      <c r="J657" s="125">
        <f>SUM(G657-F657)*D657</f>
        <v>2000</v>
      </c>
      <c r="K657" s="125">
        <f t="shared" ref="K657" si="1472">SUM(H657-G657)*D657</f>
        <v>2000</v>
      </c>
      <c r="L657" s="124">
        <f t="shared" ref="L657" si="1473">SUM(I657:K657)</f>
        <v>6000</v>
      </c>
      <c r="M657" s="137"/>
    </row>
    <row r="658" spans="1:13">
      <c r="A658" s="120" t="s">
        <v>1051</v>
      </c>
      <c r="B658" s="134" t="s">
        <v>1053</v>
      </c>
      <c r="C658" s="122" t="s">
        <v>12</v>
      </c>
      <c r="D658" s="123">
        <v>1600</v>
      </c>
      <c r="E658" s="123">
        <v>28.5</v>
      </c>
      <c r="F658" s="122">
        <v>26</v>
      </c>
      <c r="G658" s="122">
        <v>0</v>
      </c>
      <c r="H658" s="122">
        <v>0</v>
      </c>
      <c r="I658" s="124">
        <f t="shared" ref="I658" si="1474">SUM(F658-E658)*D658</f>
        <v>-4000</v>
      </c>
      <c r="J658" s="125">
        <v>0</v>
      </c>
      <c r="K658" s="125">
        <f t="shared" ref="K658" si="1475">SUM(H658-G658)*D658</f>
        <v>0</v>
      </c>
      <c r="L658" s="124">
        <f t="shared" ref="L658" si="1476">SUM(I658:K658)</f>
        <v>-4000</v>
      </c>
      <c r="M658" s="126"/>
    </row>
    <row r="659" spans="1:13" ht="18" customHeight="1">
      <c r="A659" s="120" t="s">
        <v>1047</v>
      </c>
      <c r="B659" s="134" t="s">
        <v>1049</v>
      </c>
      <c r="C659" s="122" t="s">
        <v>12</v>
      </c>
      <c r="D659" s="123">
        <v>1000</v>
      </c>
      <c r="E659" s="123">
        <v>44</v>
      </c>
      <c r="F659" s="122">
        <v>46</v>
      </c>
      <c r="G659" s="122">
        <v>48</v>
      </c>
      <c r="H659" s="122">
        <v>50</v>
      </c>
      <c r="I659" s="124">
        <f t="shared" ref="I659" si="1477">SUM(F659-E659)*D659</f>
        <v>2000</v>
      </c>
      <c r="J659" s="125">
        <f>SUM(G659-F659)*D659</f>
        <v>2000</v>
      </c>
      <c r="K659" s="125">
        <f t="shared" ref="K659:K665" si="1478">SUM(H659-G659)*D659</f>
        <v>2000</v>
      </c>
      <c r="L659" s="124">
        <f t="shared" ref="L659:L666" si="1479">SUM(I659:K659)</f>
        <v>6000</v>
      </c>
      <c r="M659" s="126"/>
    </row>
    <row r="660" spans="1:13">
      <c r="A660" s="120" t="s">
        <v>1047</v>
      </c>
      <c r="B660" s="134" t="s">
        <v>1048</v>
      </c>
      <c r="C660" s="122" t="s">
        <v>12</v>
      </c>
      <c r="D660" s="123">
        <v>2200</v>
      </c>
      <c r="E660" s="123">
        <v>26</v>
      </c>
      <c r="F660" s="122">
        <v>27</v>
      </c>
      <c r="G660" s="122">
        <v>28</v>
      </c>
      <c r="H660" s="122">
        <v>29</v>
      </c>
      <c r="I660" s="124">
        <f t="shared" ref="I660" si="1480">SUM(F660-E660)*D660</f>
        <v>2200</v>
      </c>
      <c r="J660" s="125">
        <f>SUM(G660-F660)*D660</f>
        <v>2200</v>
      </c>
      <c r="K660" s="125">
        <f t="shared" si="1478"/>
        <v>2200</v>
      </c>
      <c r="L660" s="124">
        <f t="shared" si="1479"/>
        <v>6600</v>
      </c>
      <c r="M660" s="126"/>
    </row>
    <row r="661" spans="1:13" s="116" customFormat="1">
      <c r="A661" s="120" t="s">
        <v>1047</v>
      </c>
      <c r="B661" s="134" t="s">
        <v>1050</v>
      </c>
      <c r="C661" s="122" t="s">
        <v>12</v>
      </c>
      <c r="D661" s="123">
        <v>4600</v>
      </c>
      <c r="E661" s="123">
        <v>6.5</v>
      </c>
      <c r="F661" s="122">
        <v>5.75</v>
      </c>
      <c r="G661" s="122">
        <v>0</v>
      </c>
      <c r="H661" s="122">
        <v>0</v>
      </c>
      <c r="I661" s="124">
        <f t="shared" ref="I661" si="1481">SUM(F661-E661)*D661</f>
        <v>-3450</v>
      </c>
      <c r="J661" s="125">
        <v>0</v>
      </c>
      <c r="K661" s="125">
        <f t="shared" si="1478"/>
        <v>0</v>
      </c>
      <c r="L661" s="124">
        <f t="shared" si="1479"/>
        <v>-3450</v>
      </c>
      <c r="M661" s="137"/>
    </row>
    <row r="662" spans="1:13" s="116" customFormat="1">
      <c r="A662" s="120" t="s">
        <v>1043</v>
      </c>
      <c r="B662" s="134" t="s">
        <v>1044</v>
      </c>
      <c r="C662" s="122" t="s">
        <v>12</v>
      </c>
      <c r="D662" s="123">
        <v>1400</v>
      </c>
      <c r="E662" s="123">
        <v>45</v>
      </c>
      <c r="F662" s="122">
        <v>47</v>
      </c>
      <c r="G662" s="122">
        <v>49</v>
      </c>
      <c r="H662" s="122">
        <v>51</v>
      </c>
      <c r="I662" s="124">
        <f t="shared" ref="I662:I669" si="1482">SUM(F662-E662)*D662</f>
        <v>2800</v>
      </c>
      <c r="J662" s="125">
        <f>SUM(G662-F662)*D662</f>
        <v>2800</v>
      </c>
      <c r="K662" s="125">
        <f t="shared" si="1478"/>
        <v>2800</v>
      </c>
      <c r="L662" s="124">
        <f t="shared" si="1479"/>
        <v>8400</v>
      </c>
      <c r="M662" s="137"/>
    </row>
    <row r="663" spans="1:13" s="116" customFormat="1">
      <c r="A663" s="120" t="s">
        <v>1043</v>
      </c>
      <c r="B663" s="134" t="s">
        <v>1040</v>
      </c>
      <c r="C663" s="122" t="s">
        <v>12</v>
      </c>
      <c r="D663" s="123">
        <v>3000</v>
      </c>
      <c r="E663" s="123">
        <v>17.600000000000001</v>
      </c>
      <c r="F663" s="122">
        <v>18.5</v>
      </c>
      <c r="G663" s="122">
        <v>19.5</v>
      </c>
      <c r="H663" s="122">
        <v>20.5</v>
      </c>
      <c r="I663" s="124">
        <f t="shared" si="1482"/>
        <v>2699.9999999999959</v>
      </c>
      <c r="J663" s="125">
        <f>SUM(G663-F663)*D663</f>
        <v>3000</v>
      </c>
      <c r="K663" s="125">
        <f t="shared" si="1478"/>
        <v>3000</v>
      </c>
      <c r="L663" s="124">
        <f t="shared" si="1479"/>
        <v>8699.9999999999964</v>
      </c>
      <c r="M663" s="137"/>
    </row>
    <row r="664" spans="1:13" s="116" customFormat="1">
      <c r="A664" s="120" t="s">
        <v>1043</v>
      </c>
      <c r="B664" s="134" t="s">
        <v>1045</v>
      </c>
      <c r="C664" s="122" t="s">
        <v>12</v>
      </c>
      <c r="D664" s="123">
        <v>3200</v>
      </c>
      <c r="E664" s="123">
        <v>11</v>
      </c>
      <c r="F664" s="122">
        <v>11.75</v>
      </c>
      <c r="G664" s="122">
        <v>13</v>
      </c>
      <c r="H664" s="122">
        <v>14</v>
      </c>
      <c r="I664" s="124">
        <f t="shared" si="1482"/>
        <v>2400</v>
      </c>
      <c r="J664" s="125">
        <f>SUM(G664-F664)*D664</f>
        <v>4000</v>
      </c>
      <c r="K664" s="125">
        <f t="shared" si="1478"/>
        <v>3200</v>
      </c>
      <c r="L664" s="124">
        <f t="shared" si="1479"/>
        <v>9600</v>
      </c>
      <c r="M664" s="137"/>
    </row>
    <row r="665" spans="1:13" s="116" customFormat="1">
      <c r="A665" s="120" t="s">
        <v>1043</v>
      </c>
      <c r="B665" s="134" t="s">
        <v>1046</v>
      </c>
      <c r="C665" s="122" t="s">
        <v>12</v>
      </c>
      <c r="D665" s="123">
        <v>3000</v>
      </c>
      <c r="E665" s="123">
        <v>11.3</v>
      </c>
      <c r="F665" s="122">
        <v>12</v>
      </c>
      <c r="G665" s="122">
        <v>0</v>
      </c>
      <c r="H665" s="122">
        <v>0</v>
      </c>
      <c r="I665" s="124">
        <f t="shared" si="1482"/>
        <v>2099.9999999999977</v>
      </c>
      <c r="J665" s="125">
        <v>0</v>
      </c>
      <c r="K665" s="125">
        <f t="shared" si="1478"/>
        <v>0</v>
      </c>
      <c r="L665" s="124">
        <f t="shared" si="1479"/>
        <v>2099.9999999999977</v>
      </c>
      <c r="M665" s="137"/>
    </row>
    <row r="666" spans="1:13" s="116" customFormat="1">
      <c r="A666" s="120" t="s">
        <v>1034</v>
      </c>
      <c r="B666" s="134" t="s">
        <v>1039</v>
      </c>
      <c r="C666" s="122" t="s">
        <v>12</v>
      </c>
      <c r="D666" s="123">
        <v>9000</v>
      </c>
      <c r="E666" s="123">
        <v>5.2</v>
      </c>
      <c r="F666" s="122">
        <v>5.5</v>
      </c>
      <c r="G666" s="122">
        <v>6</v>
      </c>
      <c r="H666" s="122">
        <v>28</v>
      </c>
      <c r="I666" s="124">
        <f t="shared" si="1482"/>
        <v>2699.9999999999982</v>
      </c>
      <c r="J666" s="125">
        <f>SUM(G666-F666)*D666</f>
        <v>4500</v>
      </c>
      <c r="K666" s="125">
        <v>0</v>
      </c>
      <c r="L666" s="124">
        <f t="shared" si="1479"/>
        <v>7199.9999999999982</v>
      </c>
    </row>
    <row r="667" spans="1:13" s="116" customFormat="1">
      <c r="A667" s="120" t="s">
        <v>1034</v>
      </c>
      <c r="B667" s="134" t="s">
        <v>1040</v>
      </c>
      <c r="C667" s="122" t="s">
        <v>12</v>
      </c>
      <c r="D667" s="123">
        <v>3000</v>
      </c>
      <c r="E667" s="123">
        <v>14</v>
      </c>
      <c r="F667" s="122">
        <v>14</v>
      </c>
      <c r="G667" s="122">
        <v>0</v>
      </c>
      <c r="H667" s="122">
        <v>0</v>
      </c>
      <c r="I667" s="124">
        <f t="shared" si="1482"/>
        <v>0</v>
      </c>
      <c r="J667" s="125">
        <v>0</v>
      </c>
      <c r="K667" s="125">
        <v>0</v>
      </c>
      <c r="L667" s="124">
        <f t="shared" ref="L667:L669" si="1483">SUM(I667:K667)</f>
        <v>0</v>
      </c>
    </row>
    <row r="668" spans="1:13" s="116" customFormat="1">
      <c r="A668" s="120" t="s">
        <v>1034</v>
      </c>
      <c r="B668" s="134" t="s">
        <v>1041</v>
      </c>
      <c r="C668" s="122" t="s">
        <v>12</v>
      </c>
      <c r="D668" s="123">
        <v>1000</v>
      </c>
      <c r="E668" s="123">
        <v>40</v>
      </c>
      <c r="F668" s="122">
        <v>36.5</v>
      </c>
      <c r="G668" s="122">
        <v>0</v>
      </c>
      <c r="H668" s="122">
        <v>0</v>
      </c>
      <c r="I668" s="124">
        <f t="shared" si="1482"/>
        <v>-3500</v>
      </c>
      <c r="J668" s="125">
        <v>0</v>
      </c>
      <c r="K668" s="125">
        <v>0</v>
      </c>
      <c r="L668" s="124">
        <f t="shared" si="1483"/>
        <v>-3500</v>
      </c>
    </row>
    <row r="669" spans="1:13" s="116" customFormat="1">
      <c r="A669" s="120" t="s">
        <v>1034</v>
      </c>
      <c r="B669" s="134" t="s">
        <v>1042</v>
      </c>
      <c r="C669" s="122" t="s">
        <v>12</v>
      </c>
      <c r="D669" s="123">
        <v>2000</v>
      </c>
      <c r="E669" s="123">
        <v>34</v>
      </c>
      <c r="F669" s="122">
        <v>32.5</v>
      </c>
      <c r="G669" s="122">
        <v>0</v>
      </c>
      <c r="H669" s="122">
        <v>0</v>
      </c>
      <c r="I669" s="124">
        <f t="shared" si="1482"/>
        <v>-3000</v>
      </c>
      <c r="J669" s="125">
        <v>0</v>
      </c>
      <c r="K669" s="125">
        <v>0</v>
      </c>
      <c r="L669" s="124">
        <f t="shared" si="1483"/>
        <v>-3000</v>
      </c>
    </row>
    <row r="670" spans="1:13" s="116" customFormat="1">
      <c r="A670" s="127"/>
      <c r="B670" s="127"/>
      <c r="C670" s="127"/>
      <c r="D670" s="127"/>
      <c r="E670" s="127"/>
      <c r="F670" s="127"/>
      <c r="G670" s="127"/>
      <c r="H670" s="127" t="s">
        <v>1030</v>
      </c>
      <c r="I670" s="128">
        <f>SUM(I615:I669)</f>
        <v>53669.999999999993</v>
      </c>
      <c r="J670" s="127"/>
      <c r="K670" s="127"/>
      <c r="L670" s="128">
        <f>SUM(L615:L669)</f>
        <v>231870</v>
      </c>
    </row>
    <row r="671" spans="1:13" s="116" customFormat="1">
      <c r="A671" s="120"/>
      <c r="B671" s="121"/>
      <c r="C671" s="122"/>
      <c r="D671" s="123"/>
      <c r="E671" s="123"/>
      <c r="F671" s="122"/>
      <c r="G671" s="122"/>
      <c r="H671" s="122"/>
      <c r="I671" s="124"/>
      <c r="J671" s="125"/>
      <c r="K671" s="125"/>
      <c r="L671" s="124"/>
    </row>
    <row r="672" spans="1:13" s="116" customFormat="1">
      <c r="A672" s="127"/>
      <c r="B672" s="127"/>
      <c r="C672" s="127"/>
      <c r="D672" s="127"/>
      <c r="E672" s="135">
        <v>43497</v>
      </c>
      <c r="F672" s="127"/>
      <c r="G672" s="127"/>
      <c r="H672" s="127"/>
      <c r="I672" s="127"/>
      <c r="J672" s="127"/>
      <c r="K672" s="127"/>
      <c r="L672" s="127"/>
    </row>
    <row r="673" spans="1:12" s="116" customFormat="1">
      <c r="A673" s="126"/>
      <c r="B673" s="126"/>
      <c r="C673" s="126"/>
      <c r="D673" s="126"/>
      <c r="E673" s="126"/>
      <c r="F673" s="126"/>
      <c r="G673" s="126"/>
      <c r="H673" s="126"/>
      <c r="I673" s="126"/>
      <c r="J673" s="136" t="s">
        <v>1142</v>
      </c>
      <c r="K673" s="155"/>
      <c r="L673" s="156">
        <v>0.85</v>
      </c>
    </row>
    <row r="674" spans="1:12" s="116" customFormat="1">
      <c r="A674" s="120" t="s">
        <v>1035</v>
      </c>
      <c r="B674" s="138" t="s">
        <v>1031</v>
      </c>
      <c r="C674" s="122" t="s">
        <v>12</v>
      </c>
      <c r="D674" s="123">
        <v>2000</v>
      </c>
      <c r="E674" s="123">
        <v>25</v>
      </c>
      <c r="F674" s="122">
        <v>26</v>
      </c>
      <c r="G674" s="122">
        <v>27</v>
      </c>
      <c r="H674" s="122">
        <v>28</v>
      </c>
      <c r="I674" s="124">
        <f>SUM(F674-E674)*D674</f>
        <v>2000</v>
      </c>
      <c r="J674" s="125">
        <f>SUM(G674-F674)*D674</f>
        <v>2000</v>
      </c>
      <c r="K674" s="125">
        <f>SUM(H674-G674)*D674</f>
        <v>2000</v>
      </c>
      <c r="L674" s="124">
        <f>SUM(I674:K674)</f>
        <v>6000</v>
      </c>
    </row>
    <row r="675" spans="1:12" s="116" customFormat="1">
      <c r="A675" s="120" t="s">
        <v>1035</v>
      </c>
      <c r="B675" s="138" t="s">
        <v>1032</v>
      </c>
      <c r="C675" s="122" t="s">
        <v>12</v>
      </c>
      <c r="D675" s="123">
        <v>2000</v>
      </c>
      <c r="E675" s="123">
        <v>24</v>
      </c>
      <c r="F675" s="122">
        <v>25</v>
      </c>
      <c r="G675" s="122">
        <v>0</v>
      </c>
      <c r="H675" s="122">
        <v>0</v>
      </c>
      <c r="I675" s="124">
        <f>SUM(F675-E675)*D675</f>
        <v>2000</v>
      </c>
      <c r="J675" s="125">
        <v>0</v>
      </c>
      <c r="K675" s="125">
        <f>SUM(H675-G675)*D675</f>
        <v>0</v>
      </c>
      <c r="L675" s="124">
        <f t="shared" ref="L675:L721" si="1484">SUM(I675:K675)</f>
        <v>2000</v>
      </c>
    </row>
    <row r="676" spans="1:12" s="116" customFormat="1">
      <c r="A676" s="120" t="s">
        <v>1036</v>
      </c>
      <c r="B676" s="138" t="s">
        <v>1005</v>
      </c>
      <c r="C676" s="122" t="s">
        <v>12</v>
      </c>
      <c r="D676" s="123">
        <v>2000</v>
      </c>
      <c r="E676" s="123">
        <v>12</v>
      </c>
      <c r="F676" s="122">
        <v>13</v>
      </c>
      <c r="G676" s="122">
        <v>14</v>
      </c>
      <c r="H676" s="122">
        <v>0</v>
      </c>
      <c r="I676" s="124">
        <f t="shared" ref="I676:I722" si="1485">SUM(F676-E676)*D676</f>
        <v>2000</v>
      </c>
      <c r="J676" s="125">
        <f t="shared" ref="J676:J693" si="1486">SUM(G676-F676)*D676</f>
        <v>2000</v>
      </c>
      <c r="K676" s="125">
        <v>0</v>
      </c>
      <c r="L676" s="124">
        <f t="shared" si="1484"/>
        <v>4000</v>
      </c>
    </row>
    <row r="677" spans="1:12" s="116" customFormat="1">
      <c r="A677" s="120" t="s">
        <v>1037</v>
      </c>
      <c r="B677" s="138" t="s">
        <v>1006</v>
      </c>
      <c r="C677" s="122" t="s">
        <v>12</v>
      </c>
      <c r="D677" s="123">
        <v>5000</v>
      </c>
      <c r="E677" s="123">
        <v>11.5</v>
      </c>
      <c r="F677" s="122">
        <v>12</v>
      </c>
      <c r="G677" s="122">
        <v>12.5</v>
      </c>
      <c r="H677" s="122">
        <v>0</v>
      </c>
      <c r="I677" s="124">
        <f t="shared" si="1485"/>
        <v>2500</v>
      </c>
      <c r="J677" s="125">
        <f t="shared" si="1486"/>
        <v>2500</v>
      </c>
      <c r="K677" s="125">
        <v>0</v>
      </c>
      <c r="L677" s="124">
        <f t="shared" si="1484"/>
        <v>5000</v>
      </c>
    </row>
    <row r="678" spans="1:12" s="116" customFormat="1">
      <c r="A678" s="120" t="s">
        <v>1038</v>
      </c>
      <c r="B678" s="138" t="s">
        <v>1007</v>
      </c>
      <c r="C678" s="122" t="s">
        <v>12</v>
      </c>
      <c r="D678" s="123">
        <v>2400</v>
      </c>
      <c r="E678" s="123">
        <v>20</v>
      </c>
      <c r="F678" s="122">
        <v>21</v>
      </c>
      <c r="G678" s="122">
        <v>22</v>
      </c>
      <c r="H678" s="122">
        <v>23</v>
      </c>
      <c r="I678" s="124">
        <f t="shared" si="1485"/>
        <v>2400</v>
      </c>
      <c r="J678" s="125">
        <f t="shared" si="1486"/>
        <v>2400</v>
      </c>
      <c r="K678" s="125">
        <f t="shared" ref="K678:K701" si="1487">SUM(H678-G678)*D678</f>
        <v>2400</v>
      </c>
      <c r="L678" s="124">
        <f t="shared" si="1484"/>
        <v>7200</v>
      </c>
    </row>
    <row r="679" spans="1:12" s="116" customFormat="1">
      <c r="A679" s="120" t="s">
        <v>1038</v>
      </c>
      <c r="B679" s="138" t="s">
        <v>1008</v>
      </c>
      <c r="C679" s="122" t="s">
        <v>12</v>
      </c>
      <c r="D679" s="123">
        <v>2400</v>
      </c>
      <c r="E679" s="123">
        <v>12</v>
      </c>
      <c r="F679" s="122">
        <v>13</v>
      </c>
      <c r="G679" s="122">
        <v>14</v>
      </c>
      <c r="H679" s="122">
        <v>15</v>
      </c>
      <c r="I679" s="124">
        <f t="shared" si="1485"/>
        <v>2400</v>
      </c>
      <c r="J679" s="125">
        <f t="shared" si="1486"/>
        <v>2400</v>
      </c>
      <c r="K679" s="125">
        <f t="shared" si="1487"/>
        <v>2400</v>
      </c>
      <c r="L679" s="124">
        <f t="shared" si="1484"/>
        <v>7200</v>
      </c>
    </row>
    <row r="680" spans="1:12" s="116" customFormat="1">
      <c r="A680" s="120" t="s">
        <v>1038</v>
      </c>
      <c r="B680" s="138" t="s">
        <v>1009</v>
      </c>
      <c r="C680" s="122" t="s">
        <v>12</v>
      </c>
      <c r="D680" s="123">
        <v>2000</v>
      </c>
      <c r="E680" s="123">
        <v>17</v>
      </c>
      <c r="F680" s="122">
        <v>18</v>
      </c>
      <c r="G680" s="122">
        <v>19</v>
      </c>
      <c r="H680" s="122">
        <v>20</v>
      </c>
      <c r="I680" s="124">
        <f t="shared" si="1485"/>
        <v>2000</v>
      </c>
      <c r="J680" s="125">
        <f t="shared" si="1486"/>
        <v>2000</v>
      </c>
      <c r="K680" s="125">
        <f t="shared" si="1487"/>
        <v>2000</v>
      </c>
      <c r="L680" s="124">
        <f t="shared" si="1484"/>
        <v>6000</v>
      </c>
    </row>
    <row r="681" spans="1:12" s="116" customFormat="1">
      <c r="A681" s="120" t="s">
        <v>1038</v>
      </c>
      <c r="B681" s="138" t="s">
        <v>1010</v>
      </c>
      <c r="C681" s="122" t="s">
        <v>12</v>
      </c>
      <c r="D681" s="123">
        <v>4800</v>
      </c>
      <c r="E681" s="123">
        <v>8</v>
      </c>
      <c r="F681" s="122">
        <v>8.5</v>
      </c>
      <c r="G681" s="122">
        <v>9</v>
      </c>
      <c r="H681" s="122">
        <v>9.5</v>
      </c>
      <c r="I681" s="124">
        <f t="shared" si="1485"/>
        <v>2400</v>
      </c>
      <c r="J681" s="125">
        <f t="shared" si="1486"/>
        <v>2400</v>
      </c>
      <c r="K681" s="125">
        <f t="shared" si="1487"/>
        <v>2400</v>
      </c>
      <c r="L681" s="124">
        <f t="shared" si="1484"/>
        <v>7200</v>
      </c>
    </row>
    <row r="682" spans="1:12" s="116" customFormat="1">
      <c r="A682" s="120" t="s">
        <v>1038</v>
      </c>
      <c r="B682" s="138" t="s">
        <v>1011</v>
      </c>
      <c r="C682" s="122" t="s">
        <v>12</v>
      </c>
      <c r="D682" s="123">
        <v>3500</v>
      </c>
      <c r="E682" s="123">
        <v>10</v>
      </c>
      <c r="F682" s="122">
        <v>9</v>
      </c>
      <c r="G682" s="122">
        <v>0</v>
      </c>
      <c r="H682" s="122">
        <v>0</v>
      </c>
      <c r="I682" s="124">
        <f t="shared" si="1485"/>
        <v>-3500</v>
      </c>
      <c r="J682" s="125">
        <v>0</v>
      </c>
      <c r="K682" s="125">
        <f t="shared" si="1487"/>
        <v>0</v>
      </c>
      <c r="L682" s="124">
        <f t="shared" si="1484"/>
        <v>-3500</v>
      </c>
    </row>
    <row r="683" spans="1:12" s="116" customFormat="1">
      <c r="A683" s="120" t="s">
        <v>1012</v>
      </c>
      <c r="B683" s="138" t="s">
        <v>1013</v>
      </c>
      <c r="C683" s="122" t="s">
        <v>12</v>
      </c>
      <c r="D683" s="123">
        <v>1200</v>
      </c>
      <c r="E683" s="123">
        <v>20</v>
      </c>
      <c r="F683" s="122">
        <v>22</v>
      </c>
      <c r="G683" s="122">
        <v>0</v>
      </c>
      <c r="H683" s="122">
        <v>0</v>
      </c>
      <c r="I683" s="124">
        <f t="shared" si="1485"/>
        <v>2400</v>
      </c>
      <c r="J683" s="125">
        <v>0</v>
      </c>
      <c r="K683" s="125">
        <f t="shared" si="1487"/>
        <v>0</v>
      </c>
      <c r="L683" s="124">
        <f t="shared" si="1484"/>
        <v>2400</v>
      </c>
    </row>
    <row r="684" spans="1:12" s="116" customFormat="1">
      <c r="A684" s="120" t="s">
        <v>1012</v>
      </c>
      <c r="B684" s="138" t="s">
        <v>1011</v>
      </c>
      <c r="C684" s="122" t="s">
        <v>12</v>
      </c>
      <c r="D684" s="123">
        <v>3500</v>
      </c>
      <c r="E684" s="123">
        <v>9</v>
      </c>
      <c r="F684" s="122">
        <v>9.6999999999999993</v>
      </c>
      <c r="G684" s="122">
        <v>11</v>
      </c>
      <c r="H684" s="122">
        <v>0</v>
      </c>
      <c r="I684" s="124">
        <f t="shared" si="1485"/>
        <v>2449.9999999999977</v>
      </c>
      <c r="J684" s="125">
        <f t="shared" si="1486"/>
        <v>4550.0000000000027</v>
      </c>
      <c r="K684" s="125">
        <v>0</v>
      </c>
      <c r="L684" s="124">
        <f t="shared" si="1484"/>
        <v>7000</v>
      </c>
    </row>
    <row r="685" spans="1:12" s="116" customFormat="1">
      <c r="A685" s="120" t="s">
        <v>1014</v>
      </c>
      <c r="B685" s="138" t="s">
        <v>1015</v>
      </c>
      <c r="C685" s="122" t="s">
        <v>12</v>
      </c>
      <c r="D685" s="123">
        <v>4000</v>
      </c>
      <c r="E685" s="123">
        <v>10</v>
      </c>
      <c r="F685" s="122">
        <v>10.5</v>
      </c>
      <c r="G685" s="122">
        <v>11</v>
      </c>
      <c r="H685" s="122">
        <v>11.5</v>
      </c>
      <c r="I685" s="124">
        <f t="shared" si="1485"/>
        <v>2000</v>
      </c>
      <c r="J685" s="125">
        <f t="shared" si="1486"/>
        <v>2000</v>
      </c>
      <c r="K685" s="125">
        <f t="shared" si="1487"/>
        <v>2000</v>
      </c>
      <c r="L685" s="124">
        <f t="shared" si="1484"/>
        <v>6000</v>
      </c>
    </row>
    <row r="686" spans="1:12" s="116" customFormat="1">
      <c r="A686" s="120" t="s">
        <v>1014</v>
      </c>
      <c r="B686" s="138" t="s">
        <v>1016</v>
      </c>
      <c r="C686" s="122" t="s">
        <v>12</v>
      </c>
      <c r="D686" s="123">
        <v>2000</v>
      </c>
      <c r="E686" s="123">
        <v>11</v>
      </c>
      <c r="F686" s="122">
        <v>12</v>
      </c>
      <c r="G686" s="122">
        <v>0</v>
      </c>
      <c r="H686" s="122">
        <v>0</v>
      </c>
      <c r="I686" s="124">
        <f t="shared" si="1485"/>
        <v>2000</v>
      </c>
      <c r="J686" s="125">
        <v>0</v>
      </c>
      <c r="K686" s="125">
        <f t="shared" si="1487"/>
        <v>0</v>
      </c>
      <c r="L686" s="124">
        <f t="shared" si="1484"/>
        <v>2000</v>
      </c>
    </row>
    <row r="687" spans="1:12" s="116" customFormat="1">
      <c r="A687" s="120" t="s">
        <v>1014</v>
      </c>
      <c r="B687" s="138" t="s">
        <v>1017</v>
      </c>
      <c r="C687" s="122" t="s">
        <v>12</v>
      </c>
      <c r="D687" s="123">
        <v>500</v>
      </c>
      <c r="E687" s="123">
        <v>30</v>
      </c>
      <c r="F687" s="122">
        <v>24</v>
      </c>
      <c r="G687" s="122">
        <v>0</v>
      </c>
      <c r="H687" s="122">
        <v>0</v>
      </c>
      <c r="I687" s="124">
        <f t="shared" si="1485"/>
        <v>-3000</v>
      </c>
      <c r="J687" s="125">
        <v>0</v>
      </c>
      <c r="K687" s="125">
        <f t="shared" si="1487"/>
        <v>0</v>
      </c>
      <c r="L687" s="124">
        <f t="shared" si="1484"/>
        <v>-3000</v>
      </c>
    </row>
    <row r="688" spans="1:12" s="116" customFormat="1">
      <c r="A688" s="120" t="s">
        <v>1018</v>
      </c>
      <c r="B688" s="138" t="s">
        <v>1019</v>
      </c>
      <c r="C688" s="122" t="s">
        <v>12</v>
      </c>
      <c r="D688" s="123">
        <v>2000</v>
      </c>
      <c r="E688" s="123">
        <v>14</v>
      </c>
      <c r="F688" s="122">
        <v>15</v>
      </c>
      <c r="G688" s="122">
        <v>16</v>
      </c>
      <c r="H688" s="122">
        <v>17</v>
      </c>
      <c r="I688" s="124">
        <f t="shared" si="1485"/>
        <v>2000</v>
      </c>
      <c r="J688" s="125">
        <f t="shared" si="1486"/>
        <v>2000</v>
      </c>
      <c r="K688" s="125">
        <f t="shared" si="1487"/>
        <v>2000</v>
      </c>
      <c r="L688" s="124">
        <f t="shared" si="1484"/>
        <v>6000</v>
      </c>
    </row>
    <row r="689" spans="1:13" s="116" customFormat="1">
      <c r="A689" s="120" t="s">
        <v>1018</v>
      </c>
      <c r="B689" s="138" t="s">
        <v>1020</v>
      </c>
      <c r="C689" s="122" t="s">
        <v>12</v>
      </c>
      <c r="D689" s="123">
        <v>1000</v>
      </c>
      <c r="E689" s="123">
        <v>29</v>
      </c>
      <c r="F689" s="122">
        <v>31</v>
      </c>
      <c r="G689" s="122">
        <v>33</v>
      </c>
      <c r="H689" s="122">
        <v>36</v>
      </c>
      <c r="I689" s="124">
        <f t="shared" si="1485"/>
        <v>2000</v>
      </c>
      <c r="J689" s="125">
        <f t="shared" si="1486"/>
        <v>2000</v>
      </c>
      <c r="K689" s="125">
        <f t="shared" si="1487"/>
        <v>3000</v>
      </c>
      <c r="L689" s="124">
        <f t="shared" si="1484"/>
        <v>7000</v>
      </c>
    </row>
    <row r="690" spans="1:13" s="116" customFormat="1">
      <c r="A690" s="120" t="s">
        <v>1018</v>
      </c>
      <c r="B690" s="138" t="s">
        <v>1021</v>
      </c>
      <c r="C690" s="122" t="s">
        <v>12</v>
      </c>
      <c r="D690" s="123">
        <v>1000</v>
      </c>
      <c r="E690" s="123">
        <v>25.25</v>
      </c>
      <c r="F690" s="122">
        <v>27.25</v>
      </c>
      <c r="G690" s="122">
        <v>0</v>
      </c>
      <c r="H690" s="122">
        <v>0</v>
      </c>
      <c r="I690" s="124">
        <f t="shared" si="1485"/>
        <v>2000</v>
      </c>
      <c r="J690" s="125">
        <v>0</v>
      </c>
      <c r="K690" s="125">
        <f t="shared" si="1487"/>
        <v>0</v>
      </c>
      <c r="L690" s="124">
        <f t="shared" si="1484"/>
        <v>2000</v>
      </c>
    </row>
    <row r="691" spans="1:13" s="116" customFormat="1">
      <c r="A691" s="120" t="s">
        <v>1022</v>
      </c>
      <c r="B691" s="138" t="s">
        <v>1023</v>
      </c>
      <c r="C691" s="122" t="s">
        <v>12</v>
      </c>
      <c r="D691" s="123">
        <v>1000</v>
      </c>
      <c r="E691" s="123">
        <v>26</v>
      </c>
      <c r="F691" s="122">
        <v>28</v>
      </c>
      <c r="G691" s="122">
        <v>30</v>
      </c>
      <c r="H691" s="122">
        <v>0</v>
      </c>
      <c r="I691" s="124">
        <f t="shared" si="1485"/>
        <v>2000</v>
      </c>
      <c r="J691" s="125">
        <f t="shared" si="1486"/>
        <v>2000</v>
      </c>
      <c r="K691" s="125">
        <v>0</v>
      </c>
      <c r="L691" s="124">
        <f t="shared" si="1484"/>
        <v>4000</v>
      </c>
    </row>
    <row r="692" spans="1:13" s="116" customFormat="1">
      <c r="A692" s="120" t="s">
        <v>1022</v>
      </c>
      <c r="B692" s="138" t="s">
        <v>1007</v>
      </c>
      <c r="C692" s="122" t="s">
        <v>12</v>
      </c>
      <c r="D692" s="123">
        <v>2000</v>
      </c>
      <c r="E692" s="123">
        <v>14</v>
      </c>
      <c r="F692" s="122">
        <v>12.5</v>
      </c>
      <c r="G692" s="122">
        <v>0</v>
      </c>
      <c r="H692" s="122">
        <v>0</v>
      </c>
      <c r="I692" s="124">
        <f t="shared" si="1485"/>
        <v>-3000</v>
      </c>
      <c r="J692" s="125">
        <v>0</v>
      </c>
      <c r="K692" s="125">
        <f t="shared" si="1487"/>
        <v>0</v>
      </c>
      <c r="L692" s="124">
        <f t="shared" si="1484"/>
        <v>-3000</v>
      </c>
    </row>
    <row r="693" spans="1:13" s="116" customFormat="1">
      <c r="A693" s="120" t="s">
        <v>1024</v>
      </c>
      <c r="B693" s="138" t="s">
        <v>1025</v>
      </c>
      <c r="C693" s="122" t="s">
        <v>12</v>
      </c>
      <c r="D693" s="123">
        <v>12000</v>
      </c>
      <c r="E693" s="123">
        <v>3.55</v>
      </c>
      <c r="F693" s="122">
        <v>3.8</v>
      </c>
      <c r="G693" s="122">
        <v>4</v>
      </c>
      <c r="H693" s="122">
        <v>4.5</v>
      </c>
      <c r="I693" s="124">
        <f t="shared" si="1485"/>
        <v>3000</v>
      </c>
      <c r="J693" s="125">
        <f t="shared" si="1486"/>
        <v>2400.0000000000023</v>
      </c>
      <c r="K693" s="125">
        <f t="shared" si="1487"/>
        <v>6000</v>
      </c>
      <c r="L693" s="124">
        <f t="shared" si="1484"/>
        <v>11400.000000000002</v>
      </c>
    </row>
    <row r="694" spans="1:13" s="116" customFormat="1">
      <c r="A694" s="120" t="s">
        <v>1024</v>
      </c>
      <c r="B694" s="138" t="s">
        <v>1026</v>
      </c>
      <c r="C694" s="122" t="s">
        <v>12</v>
      </c>
      <c r="D694" s="123">
        <v>12000</v>
      </c>
      <c r="E694" s="123">
        <v>2.5</v>
      </c>
      <c r="F694" s="122">
        <v>2.8</v>
      </c>
      <c r="G694" s="122">
        <v>0</v>
      </c>
      <c r="H694" s="122">
        <v>0</v>
      </c>
      <c r="I694" s="124">
        <f t="shared" si="1485"/>
        <v>3599.9999999999977</v>
      </c>
      <c r="J694" s="125">
        <v>0</v>
      </c>
      <c r="K694" s="125">
        <f t="shared" si="1487"/>
        <v>0</v>
      </c>
      <c r="L694" s="124">
        <f t="shared" si="1484"/>
        <v>3599.9999999999977</v>
      </c>
      <c r="M694" s="159" t="s">
        <v>582</v>
      </c>
    </row>
    <row r="695" spans="1:13" s="116" customFormat="1">
      <c r="A695" s="120" t="s">
        <v>1024</v>
      </c>
      <c r="B695" s="138" t="s">
        <v>1027</v>
      </c>
      <c r="C695" s="122" t="s">
        <v>12</v>
      </c>
      <c r="D695" s="123">
        <v>2000</v>
      </c>
      <c r="E695" s="123">
        <v>17</v>
      </c>
      <c r="F695" s="122">
        <v>18</v>
      </c>
      <c r="G695" s="122">
        <v>0</v>
      </c>
      <c r="H695" s="122">
        <v>0</v>
      </c>
      <c r="I695" s="124">
        <f t="shared" si="1485"/>
        <v>2000</v>
      </c>
      <c r="J695" s="125">
        <v>0</v>
      </c>
      <c r="K695" s="125">
        <f t="shared" si="1487"/>
        <v>0</v>
      </c>
      <c r="L695" s="124">
        <f t="shared" si="1484"/>
        <v>2000</v>
      </c>
      <c r="M695" s="159"/>
    </row>
    <row r="696" spans="1:13" s="116" customFormat="1">
      <c r="A696" s="120" t="s">
        <v>1028</v>
      </c>
      <c r="B696" s="138" t="s">
        <v>1027</v>
      </c>
      <c r="C696" s="122" t="s">
        <v>12</v>
      </c>
      <c r="D696" s="123">
        <v>2000</v>
      </c>
      <c r="E696" s="123">
        <v>15</v>
      </c>
      <c r="F696" s="122">
        <v>13.5</v>
      </c>
      <c r="G696" s="122">
        <v>0</v>
      </c>
      <c r="H696" s="122">
        <v>0</v>
      </c>
      <c r="I696" s="124">
        <f t="shared" si="1485"/>
        <v>-3000</v>
      </c>
      <c r="J696" s="125">
        <v>0</v>
      </c>
      <c r="K696" s="125">
        <f t="shared" si="1487"/>
        <v>0</v>
      </c>
      <c r="L696" s="124">
        <f t="shared" si="1484"/>
        <v>-3000</v>
      </c>
      <c r="M696" s="155"/>
    </row>
    <row r="697" spans="1:13" s="116" customFormat="1">
      <c r="A697" s="120" t="s">
        <v>1028</v>
      </c>
      <c r="B697" s="138" t="s">
        <v>1029</v>
      </c>
      <c r="C697" s="122" t="s">
        <v>12</v>
      </c>
      <c r="D697" s="123">
        <v>1000</v>
      </c>
      <c r="E697" s="123">
        <v>41</v>
      </c>
      <c r="F697" s="122">
        <v>36</v>
      </c>
      <c r="G697" s="122">
        <v>0</v>
      </c>
      <c r="H697" s="122">
        <v>0</v>
      </c>
      <c r="I697" s="124">
        <f t="shared" si="1485"/>
        <v>-5000</v>
      </c>
      <c r="J697" s="125">
        <v>0</v>
      </c>
      <c r="K697" s="125">
        <f t="shared" si="1487"/>
        <v>0</v>
      </c>
      <c r="L697" s="124">
        <f t="shared" si="1484"/>
        <v>-5000</v>
      </c>
      <c r="M697" s="155"/>
    </row>
    <row r="698" spans="1:13" s="116" customFormat="1">
      <c r="A698" s="139">
        <v>43511</v>
      </c>
      <c r="B698" s="140" t="s">
        <v>976</v>
      </c>
      <c r="C698" s="122" t="s">
        <v>12</v>
      </c>
      <c r="D698" s="140">
        <v>500</v>
      </c>
      <c r="E698" s="125">
        <v>29.95</v>
      </c>
      <c r="F698" s="125">
        <v>33.049999999999997</v>
      </c>
      <c r="G698" s="122">
        <v>0</v>
      </c>
      <c r="H698" s="122">
        <v>0</v>
      </c>
      <c r="I698" s="124">
        <f t="shared" si="1485"/>
        <v>1549.9999999999989</v>
      </c>
      <c r="J698" s="122">
        <v>0</v>
      </c>
      <c r="K698" s="122">
        <v>0</v>
      </c>
      <c r="L698" s="124">
        <f t="shared" si="1484"/>
        <v>1549.9999999999989</v>
      </c>
      <c r="M698" s="156">
        <v>0.78</v>
      </c>
    </row>
    <row r="699" spans="1:13" s="116" customFormat="1">
      <c r="A699" s="139">
        <v>43511</v>
      </c>
      <c r="B699" s="140" t="s">
        <v>977</v>
      </c>
      <c r="C699" s="122" t="s">
        <v>12</v>
      </c>
      <c r="D699" s="140">
        <v>1000</v>
      </c>
      <c r="E699" s="125">
        <v>9.65</v>
      </c>
      <c r="F699" s="125">
        <v>11.3</v>
      </c>
      <c r="G699" s="125">
        <v>13.25</v>
      </c>
      <c r="H699" s="125">
        <v>15</v>
      </c>
      <c r="I699" s="124">
        <f t="shared" si="1485"/>
        <v>1650.0000000000005</v>
      </c>
      <c r="J699" s="125">
        <f t="shared" ref="J699:J701" si="1488">SUM(G699-F699)*D699</f>
        <v>1949.9999999999993</v>
      </c>
      <c r="K699" s="125">
        <f t="shared" si="1487"/>
        <v>1750</v>
      </c>
      <c r="L699" s="124">
        <f t="shared" si="1484"/>
        <v>5350</v>
      </c>
      <c r="M699" s="142">
        <f t="shared" ref="M699:M737" si="1489">SUM(I729:K729)</f>
        <v>5250</v>
      </c>
    </row>
    <row r="700" spans="1:13" s="116" customFormat="1">
      <c r="A700" s="139">
        <v>43510</v>
      </c>
      <c r="B700" s="140" t="s">
        <v>1000</v>
      </c>
      <c r="C700" s="122" t="s">
        <v>12</v>
      </c>
      <c r="D700" s="140">
        <v>1500</v>
      </c>
      <c r="E700" s="125">
        <v>10.199999999999999</v>
      </c>
      <c r="F700" s="125">
        <v>9</v>
      </c>
      <c r="G700" s="122">
        <v>0</v>
      </c>
      <c r="H700" s="122">
        <v>0</v>
      </c>
      <c r="I700" s="124">
        <f t="shared" si="1485"/>
        <v>-1799.9999999999989</v>
      </c>
      <c r="J700" s="125">
        <f t="shared" si="1488"/>
        <v>-13500</v>
      </c>
      <c r="K700" s="141">
        <f>(H700-G700)*D700</f>
        <v>0</v>
      </c>
      <c r="L700" s="124">
        <f t="shared" si="1484"/>
        <v>-15299.999999999998</v>
      </c>
      <c r="M700" s="143">
        <f t="shared" si="1489"/>
        <v>1000</v>
      </c>
    </row>
    <row r="701" spans="1:13">
      <c r="A701" s="139">
        <v>43509</v>
      </c>
      <c r="B701" s="140" t="s">
        <v>978</v>
      </c>
      <c r="C701" s="122" t="s">
        <v>12</v>
      </c>
      <c r="D701" s="140">
        <v>4000</v>
      </c>
      <c r="E701" s="125">
        <v>2</v>
      </c>
      <c r="F701" s="125">
        <v>2.4500000000000002</v>
      </c>
      <c r="G701" s="125">
        <v>3.1</v>
      </c>
      <c r="H701" s="125">
        <v>3.65</v>
      </c>
      <c r="I701" s="124">
        <f t="shared" si="1485"/>
        <v>1800.0000000000007</v>
      </c>
      <c r="J701" s="125">
        <f t="shared" si="1488"/>
        <v>2599.9999999999995</v>
      </c>
      <c r="K701" s="125">
        <f t="shared" si="1487"/>
        <v>2199.9999999999991</v>
      </c>
      <c r="L701" s="124">
        <f t="shared" si="1484"/>
        <v>6599.9999999999991</v>
      </c>
      <c r="M701" s="143">
        <f t="shared" si="1489"/>
        <v>1200</v>
      </c>
    </row>
    <row r="702" spans="1:13">
      <c r="A702" s="139">
        <v>43509</v>
      </c>
      <c r="B702" s="140" t="s">
        <v>999</v>
      </c>
      <c r="C702" s="122" t="s">
        <v>12</v>
      </c>
      <c r="D702" s="140">
        <v>1200</v>
      </c>
      <c r="E702" s="125">
        <v>18</v>
      </c>
      <c r="F702" s="125">
        <v>19</v>
      </c>
      <c r="G702" s="122">
        <v>0</v>
      </c>
      <c r="H702" s="122">
        <v>0</v>
      </c>
      <c r="I702" s="124">
        <f t="shared" si="1485"/>
        <v>1200</v>
      </c>
      <c r="J702" s="122">
        <v>0</v>
      </c>
      <c r="K702" s="122">
        <v>0</v>
      </c>
      <c r="L702" s="124">
        <f t="shared" si="1484"/>
        <v>1200</v>
      </c>
      <c r="M702" s="143">
        <f t="shared" si="1489"/>
        <v>1400.0000000000005</v>
      </c>
    </row>
    <row r="703" spans="1:13">
      <c r="A703" s="139">
        <v>43509</v>
      </c>
      <c r="B703" s="140" t="s">
        <v>987</v>
      </c>
      <c r="C703" s="122" t="s">
        <v>12</v>
      </c>
      <c r="D703" s="140">
        <v>500</v>
      </c>
      <c r="E703" s="125">
        <v>38</v>
      </c>
      <c r="F703" s="125">
        <v>34</v>
      </c>
      <c r="G703" s="122">
        <v>0</v>
      </c>
      <c r="H703" s="122">
        <v>0</v>
      </c>
      <c r="I703" s="124">
        <f t="shared" si="1485"/>
        <v>-2000</v>
      </c>
      <c r="J703" s="122">
        <v>0</v>
      </c>
      <c r="K703" s="122">
        <v>0</v>
      </c>
      <c r="L703" s="124">
        <f t="shared" si="1484"/>
        <v>-2000</v>
      </c>
      <c r="M703" s="143">
        <f t="shared" si="1489"/>
        <v>-1800</v>
      </c>
    </row>
    <row r="704" spans="1:13">
      <c r="A704" s="139">
        <v>43509</v>
      </c>
      <c r="B704" s="140" t="s">
        <v>998</v>
      </c>
      <c r="C704" s="122" t="s">
        <v>12</v>
      </c>
      <c r="D704" s="140">
        <v>2500</v>
      </c>
      <c r="E704" s="125">
        <v>9.5</v>
      </c>
      <c r="F704" s="125">
        <v>10</v>
      </c>
      <c r="G704" s="125">
        <v>10.5</v>
      </c>
      <c r="H704" s="125">
        <v>48.25</v>
      </c>
      <c r="I704" s="124">
        <f t="shared" si="1485"/>
        <v>1250</v>
      </c>
      <c r="J704" s="125">
        <f t="shared" ref="J704:J705" si="1490">SUM(G704-F704)*D704</f>
        <v>1250</v>
      </c>
      <c r="K704" s="125">
        <f t="shared" ref="K704:K705" si="1491">SUM(H704-G704)*D704</f>
        <v>94375</v>
      </c>
      <c r="L704" s="124">
        <f t="shared" si="1484"/>
        <v>96875</v>
      </c>
      <c r="M704" s="142">
        <f t="shared" si="1489"/>
        <v>3200</v>
      </c>
    </row>
    <row r="705" spans="1:13">
      <c r="A705" s="139">
        <v>43509</v>
      </c>
      <c r="B705" s="140" t="s">
        <v>979</v>
      </c>
      <c r="C705" s="122" t="s">
        <v>12</v>
      </c>
      <c r="D705" s="140">
        <v>2250</v>
      </c>
      <c r="E705" s="125">
        <v>2.5499999999999998</v>
      </c>
      <c r="F705" s="125">
        <v>3.25</v>
      </c>
      <c r="G705" s="125">
        <v>14.6</v>
      </c>
      <c r="H705" s="125">
        <v>17.600000000000001</v>
      </c>
      <c r="I705" s="124">
        <f t="shared" si="1485"/>
        <v>1575.0000000000005</v>
      </c>
      <c r="J705" s="125">
        <f t="shared" si="1490"/>
        <v>25537.5</v>
      </c>
      <c r="K705" s="125">
        <f t="shared" si="1491"/>
        <v>6750.0000000000036</v>
      </c>
      <c r="L705" s="124">
        <f t="shared" si="1484"/>
        <v>33862.5</v>
      </c>
      <c r="M705" s="143">
        <f t="shared" si="1489"/>
        <v>799.99999999999977</v>
      </c>
    </row>
    <row r="706" spans="1:13">
      <c r="A706" s="139">
        <v>43508</v>
      </c>
      <c r="B706" s="140" t="s">
        <v>975</v>
      </c>
      <c r="C706" s="122" t="s">
        <v>12</v>
      </c>
      <c r="D706" s="140">
        <v>1100</v>
      </c>
      <c r="E706" s="125">
        <v>8.8000000000000007</v>
      </c>
      <c r="F706" s="125">
        <v>10.35</v>
      </c>
      <c r="G706" s="122">
        <v>0</v>
      </c>
      <c r="H706" s="122">
        <v>0</v>
      </c>
      <c r="I706" s="124">
        <f t="shared" si="1485"/>
        <v>1704.9999999999989</v>
      </c>
      <c r="J706" s="122">
        <v>0</v>
      </c>
      <c r="K706" s="122">
        <v>0</v>
      </c>
      <c r="L706" s="124">
        <f t="shared" si="1484"/>
        <v>1704.9999999999989</v>
      </c>
      <c r="M706" s="143">
        <f t="shared" si="1489"/>
        <v>-1500</v>
      </c>
    </row>
    <row r="707" spans="1:13">
      <c r="A707" s="139">
        <v>43508</v>
      </c>
      <c r="B707" s="140" t="s">
        <v>970</v>
      </c>
      <c r="C707" s="122" t="s">
        <v>12</v>
      </c>
      <c r="D707" s="140">
        <v>500</v>
      </c>
      <c r="E707" s="125">
        <v>12.65</v>
      </c>
      <c r="F707" s="125">
        <v>15.15</v>
      </c>
      <c r="G707" s="122">
        <v>0</v>
      </c>
      <c r="H707" s="122">
        <v>0</v>
      </c>
      <c r="I707" s="124">
        <f t="shared" si="1485"/>
        <v>1250</v>
      </c>
      <c r="J707" s="122">
        <v>0</v>
      </c>
      <c r="K707" s="122">
        <v>0</v>
      </c>
      <c r="L707" s="124">
        <f t="shared" si="1484"/>
        <v>1250</v>
      </c>
      <c r="M707" s="143">
        <f t="shared" si="1489"/>
        <v>1594.9999999999998</v>
      </c>
    </row>
    <row r="708" spans="1:13">
      <c r="A708" s="139">
        <v>43507</v>
      </c>
      <c r="B708" s="140" t="s">
        <v>974</v>
      </c>
      <c r="C708" s="122" t="s">
        <v>12</v>
      </c>
      <c r="D708" s="140">
        <v>3000</v>
      </c>
      <c r="E708" s="125">
        <v>2.95</v>
      </c>
      <c r="F708" s="125">
        <v>3.2</v>
      </c>
      <c r="G708" s="122">
        <v>0</v>
      </c>
      <c r="H708" s="122">
        <v>0</v>
      </c>
      <c r="I708" s="124">
        <f t="shared" si="1485"/>
        <v>750</v>
      </c>
      <c r="J708" s="122">
        <v>0</v>
      </c>
      <c r="K708" s="122">
        <v>0</v>
      </c>
      <c r="L708" s="124">
        <f t="shared" si="1484"/>
        <v>750</v>
      </c>
      <c r="M708" s="143">
        <f t="shared" si="1489"/>
        <v>3600</v>
      </c>
    </row>
    <row r="709" spans="1:13">
      <c r="A709" s="139">
        <v>43507</v>
      </c>
      <c r="B709" s="140" t="s">
        <v>997</v>
      </c>
      <c r="C709" s="122" t="s">
        <v>12</v>
      </c>
      <c r="D709" s="140">
        <v>1000</v>
      </c>
      <c r="E709" s="125">
        <v>26</v>
      </c>
      <c r="F709" s="125">
        <v>27</v>
      </c>
      <c r="G709" s="122">
        <v>0</v>
      </c>
      <c r="H709" s="122">
        <v>0</v>
      </c>
      <c r="I709" s="124">
        <f t="shared" si="1485"/>
        <v>1000</v>
      </c>
      <c r="J709" s="122">
        <v>0</v>
      </c>
      <c r="K709" s="122">
        <v>0</v>
      </c>
      <c r="L709" s="124">
        <f t="shared" si="1484"/>
        <v>1000</v>
      </c>
      <c r="M709" s="143">
        <f t="shared" si="1489"/>
        <v>-825</v>
      </c>
    </row>
    <row r="710" spans="1:13">
      <c r="A710" s="139">
        <v>43507</v>
      </c>
      <c r="B710" s="140" t="s">
        <v>996</v>
      </c>
      <c r="C710" s="122" t="s">
        <v>12</v>
      </c>
      <c r="D710" s="140">
        <v>2000</v>
      </c>
      <c r="E710" s="125">
        <v>11</v>
      </c>
      <c r="F710" s="125">
        <v>11.5</v>
      </c>
      <c r="G710" s="122">
        <v>0</v>
      </c>
      <c r="H710" s="122">
        <v>0</v>
      </c>
      <c r="I710" s="124">
        <f t="shared" si="1485"/>
        <v>1000</v>
      </c>
      <c r="J710" s="122">
        <v>0</v>
      </c>
      <c r="K710" s="122">
        <v>0</v>
      </c>
      <c r="L710" s="124">
        <f t="shared" si="1484"/>
        <v>1000</v>
      </c>
      <c r="M710" s="143">
        <f t="shared" si="1489"/>
        <v>759.99999999999989</v>
      </c>
    </row>
    <row r="711" spans="1:13">
      <c r="A711" s="139">
        <v>43507</v>
      </c>
      <c r="B711" s="140" t="s">
        <v>995</v>
      </c>
      <c r="C711" s="122" t="s">
        <v>12</v>
      </c>
      <c r="D711" s="140">
        <v>500</v>
      </c>
      <c r="E711" s="125">
        <v>53.5</v>
      </c>
      <c r="F711" s="125">
        <v>55.5</v>
      </c>
      <c r="G711" s="122">
        <v>0</v>
      </c>
      <c r="H711" s="122">
        <v>0</v>
      </c>
      <c r="I711" s="124">
        <f t="shared" si="1485"/>
        <v>1000</v>
      </c>
      <c r="J711" s="122">
        <v>0</v>
      </c>
      <c r="K711" s="122">
        <v>0</v>
      </c>
      <c r="L711" s="124">
        <f t="shared" si="1484"/>
        <v>1000</v>
      </c>
      <c r="M711" s="143">
        <f t="shared" si="1489"/>
        <v>3625</v>
      </c>
    </row>
    <row r="712" spans="1:13">
      <c r="A712" s="139">
        <v>43503</v>
      </c>
      <c r="B712" s="140" t="s">
        <v>994</v>
      </c>
      <c r="C712" s="122" t="s">
        <v>12</v>
      </c>
      <c r="D712" s="140">
        <v>1000</v>
      </c>
      <c r="E712" s="125">
        <v>19</v>
      </c>
      <c r="F712" s="125">
        <v>20.25</v>
      </c>
      <c r="G712" s="122">
        <v>0</v>
      </c>
      <c r="H712" s="122">
        <v>0</v>
      </c>
      <c r="I712" s="124">
        <f t="shared" si="1485"/>
        <v>1250</v>
      </c>
      <c r="J712" s="122">
        <v>0</v>
      </c>
      <c r="K712" s="122">
        <v>0</v>
      </c>
      <c r="L712" s="124">
        <f t="shared" si="1484"/>
        <v>1250</v>
      </c>
      <c r="M712" s="143">
        <f t="shared" si="1489"/>
        <v>1884.9999999999991</v>
      </c>
    </row>
    <row r="713" spans="1:13">
      <c r="A713" s="139">
        <v>43503</v>
      </c>
      <c r="B713" s="140" t="s">
        <v>993</v>
      </c>
      <c r="C713" s="122" t="s">
        <v>12</v>
      </c>
      <c r="D713" s="140">
        <v>600</v>
      </c>
      <c r="E713" s="125">
        <v>50</v>
      </c>
      <c r="F713" s="125">
        <v>52.5</v>
      </c>
      <c r="G713" s="122">
        <v>0</v>
      </c>
      <c r="H713" s="122">
        <v>0</v>
      </c>
      <c r="I713" s="124">
        <f t="shared" si="1485"/>
        <v>1500</v>
      </c>
      <c r="J713" s="122">
        <v>0</v>
      </c>
      <c r="K713" s="122">
        <v>0</v>
      </c>
      <c r="L713" s="124">
        <f t="shared" si="1484"/>
        <v>1500</v>
      </c>
      <c r="M713" s="143">
        <f t="shared" si="1489"/>
        <v>-359.99999999999977</v>
      </c>
    </row>
    <row r="714" spans="1:13">
      <c r="A714" s="139">
        <v>43502</v>
      </c>
      <c r="B714" s="140" t="s">
        <v>980</v>
      </c>
      <c r="C714" s="122" t="s">
        <v>12</v>
      </c>
      <c r="D714" s="140">
        <v>500</v>
      </c>
      <c r="E714" s="125">
        <v>37.75</v>
      </c>
      <c r="F714" s="125">
        <v>40.75</v>
      </c>
      <c r="G714" s="122">
        <v>0</v>
      </c>
      <c r="H714" s="122">
        <v>0</v>
      </c>
      <c r="I714" s="124">
        <f t="shared" si="1485"/>
        <v>1500</v>
      </c>
      <c r="J714" s="122">
        <v>0</v>
      </c>
      <c r="K714" s="122">
        <v>0</v>
      </c>
      <c r="L714" s="124">
        <f t="shared" si="1484"/>
        <v>1500</v>
      </c>
      <c r="M714" s="143">
        <f t="shared" si="1489"/>
        <v>2100</v>
      </c>
    </row>
    <row r="715" spans="1:13">
      <c r="A715" s="139">
        <v>43502</v>
      </c>
      <c r="B715" s="140" t="s">
        <v>992</v>
      </c>
      <c r="C715" s="122" t="s">
        <v>12</v>
      </c>
      <c r="D715" s="140">
        <v>750</v>
      </c>
      <c r="E715" s="125">
        <v>30</v>
      </c>
      <c r="F715" s="125">
        <v>31.5</v>
      </c>
      <c r="G715" s="122">
        <v>0</v>
      </c>
      <c r="H715" s="122">
        <v>0</v>
      </c>
      <c r="I715" s="124">
        <f t="shared" si="1485"/>
        <v>1125</v>
      </c>
      <c r="J715" s="122">
        <v>0</v>
      </c>
      <c r="K715" s="122">
        <v>0</v>
      </c>
      <c r="L715" s="124">
        <f t="shared" si="1484"/>
        <v>1125</v>
      </c>
      <c r="M715" s="142">
        <f t="shared" si="1489"/>
        <v>6937.5000000000018</v>
      </c>
    </row>
    <row r="716" spans="1:13">
      <c r="A716" s="139">
        <v>43502</v>
      </c>
      <c r="B716" s="140" t="s">
        <v>991</v>
      </c>
      <c r="C716" s="122" t="s">
        <v>12</v>
      </c>
      <c r="D716" s="140">
        <v>500</v>
      </c>
      <c r="E716" s="125">
        <v>45</v>
      </c>
      <c r="F716" s="125">
        <v>48</v>
      </c>
      <c r="G716" s="122">
        <v>0</v>
      </c>
      <c r="H716" s="122">
        <v>0</v>
      </c>
      <c r="I716" s="124">
        <f t="shared" si="1485"/>
        <v>1500</v>
      </c>
      <c r="J716" s="122">
        <v>0</v>
      </c>
      <c r="K716" s="122">
        <v>0</v>
      </c>
      <c r="L716" s="124">
        <f t="shared" si="1484"/>
        <v>1500</v>
      </c>
      <c r="M716" s="143">
        <f t="shared" si="1489"/>
        <v>899.99999999999977</v>
      </c>
    </row>
    <row r="717" spans="1:13">
      <c r="A717" s="139">
        <v>43502</v>
      </c>
      <c r="B717" s="140" t="s">
        <v>990</v>
      </c>
      <c r="C717" s="122" t="s">
        <v>12</v>
      </c>
      <c r="D717" s="140">
        <v>600</v>
      </c>
      <c r="E717" s="125">
        <v>40</v>
      </c>
      <c r="F717" s="125">
        <v>43</v>
      </c>
      <c r="G717" s="122">
        <v>0</v>
      </c>
      <c r="H717" s="122">
        <v>0</v>
      </c>
      <c r="I717" s="124">
        <f t="shared" si="1485"/>
        <v>1800</v>
      </c>
      <c r="J717" s="122">
        <v>0</v>
      </c>
      <c r="K717" s="122">
        <v>0</v>
      </c>
      <c r="L717" s="124">
        <f t="shared" si="1484"/>
        <v>1800</v>
      </c>
      <c r="M717" s="142">
        <f t="shared" si="1489"/>
        <v>5460.0000000000009</v>
      </c>
    </row>
    <row r="718" spans="1:13">
      <c r="A718" s="139">
        <v>43500</v>
      </c>
      <c r="B718" s="140" t="s">
        <v>989</v>
      </c>
      <c r="C718" s="122" t="s">
        <v>12</v>
      </c>
      <c r="D718" s="140">
        <v>2500</v>
      </c>
      <c r="E718" s="125">
        <v>17</v>
      </c>
      <c r="F718" s="125">
        <v>17.5</v>
      </c>
      <c r="G718" s="122">
        <v>0</v>
      </c>
      <c r="H718" s="122">
        <v>0</v>
      </c>
      <c r="I718" s="124">
        <f t="shared" si="1485"/>
        <v>1250</v>
      </c>
      <c r="J718" s="122">
        <v>0</v>
      </c>
      <c r="K718" s="122">
        <v>0</v>
      </c>
      <c r="L718" s="124">
        <f t="shared" si="1484"/>
        <v>1250</v>
      </c>
      <c r="M718" s="143">
        <f t="shared" si="1489"/>
        <v>-1500</v>
      </c>
    </row>
    <row r="719" spans="1:13">
      <c r="A719" s="139">
        <v>43500</v>
      </c>
      <c r="B719" s="140" t="s">
        <v>988</v>
      </c>
      <c r="C719" s="122" t="s">
        <v>12</v>
      </c>
      <c r="D719" s="140">
        <v>1200</v>
      </c>
      <c r="E719" s="125">
        <v>24</v>
      </c>
      <c r="F719" s="125">
        <v>25</v>
      </c>
      <c r="G719" s="125">
        <v>26</v>
      </c>
      <c r="H719" s="125">
        <v>27</v>
      </c>
      <c r="I719" s="124">
        <f t="shared" si="1485"/>
        <v>1200</v>
      </c>
      <c r="J719" s="125">
        <f t="shared" ref="J719:J720" si="1492">SUM(G719-F719)*D719</f>
        <v>1200</v>
      </c>
      <c r="K719" s="125">
        <f t="shared" ref="K719:K720" si="1493">SUM(H719-G719)*D719</f>
        <v>1200</v>
      </c>
      <c r="L719" s="124">
        <f t="shared" si="1484"/>
        <v>3600</v>
      </c>
      <c r="M719" s="143">
        <f t="shared" si="1489"/>
        <v>720.00000000000011</v>
      </c>
    </row>
    <row r="720" spans="1:13">
      <c r="A720" s="139">
        <v>43500</v>
      </c>
      <c r="B720" s="140" t="s">
        <v>987</v>
      </c>
      <c r="C720" s="122" t="s">
        <v>12</v>
      </c>
      <c r="D720" s="140">
        <v>500</v>
      </c>
      <c r="E720" s="125">
        <v>38</v>
      </c>
      <c r="F720" s="125">
        <v>41</v>
      </c>
      <c r="G720" s="125">
        <v>46</v>
      </c>
      <c r="H720" s="125">
        <v>48.25</v>
      </c>
      <c r="I720" s="124">
        <f t="shared" si="1485"/>
        <v>1500</v>
      </c>
      <c r="J720" s="125">
        <f t="shared" si="1492"/>
        <v>2500</v>
      </c>
      <c r="K720" s="125">
        <f t="shared" si="1493"/>
        <v>1125</v>
      </c>
      <c r="L720" s="124">
        <f t="shared" si="1484"/>
        <v>5125</v>
      </c>
      <c r="M720" s="142">
        <f t="shared" si="1489"/>
        <v>6000</v>
      </c>
    </row>
    <row r="721" spans="1:13">
      <c r="A721" s="139">
        <v>43497</v>
      </c>
      <c r="B721" s="140" t="s">
        <v>986</v>
      </c>
      <c r="C721" s="122" t="s">
        <v>12</v>
      </c>
      <c r="D721" s="140">
        <v>250</v>
      </c>
      <c r="E721" s="125">
        <v>68</v>
      </c>
      <c r="F721" s="125">
        <v>74</v>
      </c>
      <c r="G721" s="122">
        <v>0</v>
      </c>
      <c r="H721" s="122">
        <v>0</v>
      </c>
      <c r="I721" s="124">
        <f t="shared" si="1485"/>
        <v>1500</v>
      </c>
      <c r="J721" s="122">
        <v>0</v>
      </c>
      <c r="K721" s="122">
        <v>0</v>
      </c>
      <c r="L721" s="124">
        <f t="shared" si="1484"/>
        <v>1500</v>
      </c>
      <c r="M721" s="143">
        <f t="shared" si="1489"/>
        <v>3750</v>
      </c>
    </row>
    <row r="722" spans="1:13">
      <c r="A722" s="139">
        <v>43497</v>
      </c>
      <c r="B722" s="140" t="s">
        <v>985</v>
      </c>
      <c r="C722" s="122" t="s">
        <v>12</v>
      </c>
      <c r="D722" s="140">
        <v>1000</v>
      </c>
      <c r="E722" s="125">
        <v>33</v>
      </c>
      <c r="F722" s="125">
        <v>34.5</v>
      </c>
      <c r="G722" s="125">
        <v>36</v>
      </c>
      <c r="H722" s="122">
        <v>0</v>
      </c>
      <c r="I722" s="124">
        <f t="shared" si="1485"/>
        <v>1500</v>
      </c>
      <c r="J722" s="125">
        <f t="shared" ref="J722" si="1494">SUM(G722-F722)*D722</f>
        <v>1500</v>
      </c>
      <c r="K722" s="122">
        <v>0</v>
      </c>
      <c r="L722" s="124">
        <f>SUM(I722:K722)</f>
        <v>3000</v>
      </c>
      <c r="M722" s="143">
        <f t="shared" si="1489"/>
        <v>1350</v>
      </c>
    </row>
    <row r="723" spans="1:13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42">
        <f t="shared" si="1489"/>
        <v>5039.9999999999991</v>
      </c>
    </row>
    <row r="724" spans="1:13">
      <c r="A724" s="127"/>
      <c r="B724" s="127"/>
      <c r="C724" s="127"/>
      <c r="D724" s="127"/>
      <c r="E724" s="127"/>
      <c r="F724" s="127"/>
      <c r="G724" s="127"/>
      <c r="H724" s="127" t="s">
        <v>1030</v>
      </c>
      <c r="I724" s="128">
        <f>SUM(I674:I722)</f>
        <v>53204.999999999993</v>
      </c>
      <c r="J724" s="127"/>
      <c r="K724" s="127"/>
      <c r="L724" s="128">
        <f>SUM(L674:L722)</f>
        <v>238492.5</v>
      </c>
      <c r="M724" s="143">
        <f t="shared" si="1489"/>
        <v>1856.75</v>
      </c>
    </row>
    <row r="725" spans="1:13">
      <c r="A725" s="127"/>
      <c r="B725" s="127"/>
      <c r="C725" s="127"/>
      <c r="D725" s="127"/>
      <c r="E725" s="135">
        <v>43466</v>
      </c>
      <c r="F725" s="127"/>
      <c r="G725" s="127"/>
      <c r="H725" s="127"/>
      <c r="I725" s="127"/>
      <c r="J725" s="127"/>
      <c r="K725" s="127"/>
      <c r="L725" s="127"/>
      <c r="M725" s="143">
        <f t="shared" si="1489"/>
        <v>-1699.9999999999993</v>
      </c>
    </row>
    <row r="726" spans="1:13">
      <c r="A726" s="160" t="s">
        <v>0</v>
      </c>
      <c r="B726" s="159" t="s">
        <v>574</v>
      </c>
      <c r="C726" s="159" t="s">
        <v>575</v>
      </c>
      <c r="D726" s="159" t="s">
        <v>576</v>
      </c>
      <c r="E726" s="159" t="s">
        <v>545</v>
      </c>
      <c r="F726" s="159" t="s">
        <v>577</v>
      </c>
      <c r="G726" s="159" t="s">
        <v>578</v>
      </c>
      <c r="H726" s="159" t="s">
        <v>579</v>
      </c>
      <c r="I726" s="159" t="s">
        <v>580</v>
      </c>
      <c r="J726" s="159"/>
      <c r="K726" s="159"/>
      <c r="L726" s="159" t="s">
        <v>581</v>
      </c>
      <c r="M726" s="143">
        <f t="shared" si="1489"/>
        <v>2024.9999999999989</v>
      </c>
    </row>
    <row r="727" spans="1:13">
      <c r="A727" s="160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43">
        <f t="shared" si="1489"/>
        <v>1799.9999999999989</v>
      </c>
    </row>
    <row r="728" spans="1:13">
      <c r="A728" s="144"/>
      <c r="B728" s="145"/>
      <c r="C728" s="145"/>
      <c r="D728" s="145"/>
      <c r="E728" s="145"/>
      <c r="F728" s="145"/>
      <c r="G728" s="145"/>
      <c r="H728" s="145"/>
      <c r="I728" s="145"/>
      <c r="J728" s="145"/>
      <c r="K728" s="136" t="s">
        <v>1142</v>
      </c>
      <c r="L728" s="155"/>
      <c r="M728" s="142">
        <f t="shared" si="1489"/>
        <v>6369.9999999999982</v>
      </c>
    </row>
    <row r="729" spans="1:13">
      <c r="A729" s="146">
        <v>43496</v>
      </c>
      <c r="B729" s="147" t="s">
        <v>980</v>
      </c>
      <c r="C729" s="147">
        <v>500</v>
      </c>
      <c r="D729" s="147" t="s">
        <v>12</v>
      </c>
      <c r="E729" s="148">
        <v>37.75</v>
      </c>
      <c r="F729" s="148">
        <v>40.75</v>
      </c>
      <c r="G729" s="148">
        <v>44.75</v>
      </c>
      <c r="H729" s="148">
        <v>48.25</v>
      </c>
      <c r="I729" s="149">
        <f t="shared" ref="I729:I730" si="1495">(F729-E729)*C729</f>
        <v>1500</v>
      </c>
      <c r="J729" s="149">
        <f t="shared" ref="J729" si="1496">(G729-F729)*C729</f>
        <v>2000</v>
      </c>
      <c r="K729" s="149">
        <f t="shared" ref="K729" si="1497">(H729-G729)*C729</f>
        <v>1750</v>
      </c>
      <c r="L729" s="150">
        <f t="shared" ref="L729:L730" si="1498">(I729+J729+K729)/C729</f>
        <v>10.5</v>
      </c>
      <c r="M729" s="143">
        <f t="shared" si="1489"/>
        <v>1880.0000000000016</v>
      </c>
    </row>
    <row r="730" spans="1:13">
      <c r="A730" s="139">
        <v>43496</v>
      </c>
      <c r="B730" s="140" t="s">
        <v>704</v>
      </c>
      <c r="C730" s="140">
        <v>4000</v>
      </c>
      <c r="D730" s="140" t="s">
        <v>12</v>
      </c>
      <c r="E730" s="125">
        <v>3.05</v>
      </c>
      <c r="F730" s="125">
        <v>3.3</v>
      </c>
      <c r="G730" s="125"/>
      <c r="H730" s="125"/>
      <c r="I730" s="141">
        <f t="shared" si="1495"/>
        <v>1000</v>
      </c>
      <c r="J730" s="141"/>
      <c r="K730" s="141"/>
      <c r="L730" s="151">
        <f t="shared" si="1498"/>
        <v>0.25</v>
      </c>
      <c r="M730" s="143">
        <f t="shared" si="1489"/>
        <v>1000</v>
      </c>
    </row>
    <row r="731" spans="1:13">
      <c r="A731" s="139">
        <v>43495</v>
      </c>
      <c r="B731" s="140" t="s">
        <v>984</v>
      </c>
      <c r="C731" s="140">
        <v>1200</v>
      </c>
      <c r="D731" s="140" t="s">
        <v>12</v>
      </c>
      <c r="E731" s="125">
        <v>19</v>
      </c>
      <c r="F731" s="125">
        <v>20</v>
      </c>
      <c r="G731" s="125"/>
      <c r="H731" s="125"/>
      <c r="I731" s="141">
        <f>(F731-E731)*C731</f>
        <v>1200</v>
      </c>
      <c r="J731" s="141"/>
      <c r="K731" s="141"/>
      <c r="L731" s="151">
        <f>(I731+J731+K731)/C731</f>
        <v>1</v>
      </c>
      <c r="M731" s="143">
        <f t="shared" si="1489"/>
        <v>2100</v>
      </c>
    </row>
    <row r="732" spans="1:13">
      <c r="A732" s="139">
        <v>43495</v>
      </c>
      <c r="B732" s="140" t="s">
        <v>933</v>
      </c>
      <c r="C732" s="140">
        <v>2000</v>
      </c>
      <c r="D732" s="140" t="s">
        <v>12</v>
      </c>
      <c r="E732" s="125">
        <v>5.5</v>
      </c>
      <c r="F732" s="125">
        <v>6.2</v>
      </c>
      <c r="G732" s="125"/>
      <c r="H732" s="125"/>
      <c r="I732" s="141">
        <f>(F732-E732)*C732</f>
        <v>1400.0000000000005</v>
      </c>
      <c r="J732" s="141"/>
      <c r="K732" s="141"/>
      <c r="L732" s="151">
        <f>(I732+J732+K732)/C732</f>
        <v>0.70000000000000018</v>
      </c>
      <c r="M732" s="143">
        <f t="shared" si="1489"/>
        <v>-1560.0000000000014</v>
      </c>
    </row>
    <row r="733" spans="1:13">
      <c r="A733" s="139">
        <v>43495</v>
      </c>
      <c r="B733" s="140" t="s">
        <v>983</v>
      </c>
      <c r="C733" s="140">
        <v>1200</v>
      </c>
      <c r="D733" s="140" t="s">
        <v>12</v>
      </c>
      <c r="E733" s="125">
        <v>15</v>
      </c>
      <c r="F733" s="125">
        <v>13.5</v>
      </c>
      <c r="G733" s="125"/>
      <c r="H733" s="125"/>
      <c r="I733" s="141">
        <f>(F733-E733)*C733</f>
        <v>-1800</v>
      </c>
      <c r="J733" s="141"/>
      <c r="K733" s="141"/>
      <c r="L733" s="151">
        <f>(I733+J733+K733)/C733</f>
        <v>-1.5</v>
      </c>
      <c r="M733" s="143">
        <f t="shared" si="1489"/>
        <v>1600.0000000000014</v>
      </c>
    </row>
    <row r="734" spans="1:13">
      <c r="A734" s="146">
        <v>43495</v>
      </c>
      <c r="B734" s="147" t="s">
        <v>982</v>
      </c>
      <c r="C734" s="147">
        <v>400</v>
      </c>
      <c r="D734" s="147" t="s">
        <v>12</v>
      </c>
      <c r="E734" s="148">
        <v>33</v>
      </c>
      <c r="F734" s="148">
        <v>36</v>
      </c>
      <c r="G734" s="148">
        <v>39</v>
      </c>
      <c r="H734" s="148">
        <v>41</v>
      </c>
      <c r="I734" s="149">
        <f>(F734-E734)*C734</f>
        <v>1200</v>
      </c>
      <c r="J734" s="149">
        <f>(G734-F734)*C734</f>
        <v>1200</v>
      </c>
      <c r="K734" s="149">
        <f>(H734-G734)*C734</f>
        <v>800</v>
      </c>
      <c r="L734" s="150">
        <f>(I734+J734+K734)/C734</f>
        <v>8</v>
      </c>
      <c r="M734" s="142">
        <f t="shared" si="1489"/>
        <v>6982.4999999999982</v>
      </c>
    </row>
    <row r="735" spans="1:13">
      <c r="A735" s="139">
        <v>43495</v>
      </c>
      <c r="B735" s="140" t="s">
        <v>981</v>
      </c>
      <c r="C735" s="140">
        <v>4000</v>
      </c>
      <c r="D735" s="140" t="s">
        <v>12</v>
      </c>
      <c r="E735" s="125">
        <v>1.6</v>
      </c>
      <c r="F735" s="125">
        <v>1.8</v>
      </c>
      <c r="G735" s="125"/>
      <c r="H735" s="125"/>
      <c r="I735" s="141">
        <f t="shared" ref="I735:I767" si="1499">(F735-E735)*C735</f>
        <v>799.99999999999977</v>
      </c>
      <c r="J735" s="141"/>
      <c r="K735" s="141"/>
      <c r="L735" s="151">
        <f t="shared" ref="L735:L767" si="1500">(I735+J735+K735)/C735</f>
        <v>0.19999999999999996</v>
      </c>
      <c r="M735" s="143">
        <f t="shared" si="1489"/>
        <v>2000</v>
      </c>
    </row>
    <row r="736" spans="1:13">
      <c r="A736" s="139">
        <v>43489</v>
      </c>
      <c r="B736" s="140" t="s">
        <v>970</v>
      </c>
      <c r="C736" s="140">
        <v>500</v>
      </c>
      <c r="D736" s="140" t="s">
        <v>12</v>
      </c>
      <c r="E736" s="125">
        <v>16</v>
      </c>
      <c r="F736" s="125">
        <v>13</v>
      </c>
      <c r="G736" s="125"/>
      <c r="H736" s="125"/>
      <c r="I736" s="141">
        <f t="shared" si="1499"/>
        <v>-1500</v>
      </c>
      <c r="J736" s="141"/>
      <c r="K736" s="141"/>
      <c r="L736" s="151">
        <f t="shared" si="1500"/>
        <v>-3</v>
      </c>
      <c r="M736" s="143">
        <f t="shared" si="1489"/>
        <v>-2625</v>
      </c>
    </row>
    <row r="737" spans="1:13">
      <c r="A737" s="139">
        <v>43489</v>
      </c>
      <c r="B737" s="140" t="s">
        <v>969</v>
      </c>
      <c r="C737" s="140">
        <v>1100</v>
      </c>
      <c r="D737" s="140" t="s">
        <v>12</v>
      </c>
      <c r="E737" s="125">
        <v>2.4500000000000002</v>
      </c>
      <c r="F737" s="125">
        <v>3.9</v>
      </c>
      <c r="G737" s="125"/>
      <c r="H737" s="125"/>
      <c r="I737" s="141">
        <f t="shared" si="1499"/>
        <v>1594.9999999999998</v>
      </c>
      <c r="J737" s="141"/>
      <c r="K737" s="141"/>
      <c r="L737" s="151">
        <f t="shared" si="1500"/>
        <v>1.4499999999999997</v>
      </c>
      <c r="M737" s="143">
        <f t="shared" si="1489"/>
        <v>279.99999999999898</v>
      </c>
    </row>
    <row r="738" spans="1:13">
      <c r="A738" s="139">
        <v>43489</v>
      </c>
      <c r="B738" s="140" t="s">
        <v>968</v>
      </c>
      <c r="C738" s="140">
        <v>4000</v>
      </c>
      <c r="D738" s="140" t="s">
        <v>12</v>
      </c>
      <c r="E738" s="125">
        <v>0.6</v>
      </c>
      <c r="F738" s="125">
        <v>1</v>
      </c>
      <c r="G738" s="125">
        <v>1.5</v>
      </c>
      <c r="H738" s="125"/>
      <c r="I738" s="141">
        <f t="shared" si="1499"/>
        <v>1600</v>
      </c>
      <c r="J738" s="141">
        <f t="shared" ref="J738" si="1501">(G738-F738)*C738</f>
        <v>2000</v>
      </c>
      <c r="K738" s="141"/>
      <c r="L738" s="151">
        <f t="shared" si="1500"/>
        <v>0.9</v>
      </c>
    </row>
    <row r="739" spans="1:13">
      <c r="A739" s="139">
        <v>43488</v>
      </c>
      <c r="B739" s="140" t="s">
        <v>971</v>
      </c>
      <c r="C739" s="140">
        <v>300</v>
      </c>
      <c r="D739" s="140" t="s">
        <v>12</v>
      </c>
      <c r="E739" s="125">
        <v>8.4</v>
      </c>
      <c r="F739" s="125">
        <v>5.65</v>
      </c>
      <c r="G739" s="125"/>
      <c r="H739" s="125"/>
      <c r="I739" s="141">
        <f t="shared" si="1499"/>
        <v>-825</v>
      </c>
      <c r="J739" s="141"/>
      <c r="K739" s="141"/>
      <c r="L739" s="151">
        <f t="shared" si="1500"/>
        <v>-2.75</v>
      </c>
    </row>
    <row r="740" spans="1:13">
      <c r="A740" s="139">
        <v>43487</v>
      </c>
      <c r="B740" s="140" t="s">
        <v>972</v>
      </c>
      <c r="C740" s="140">
        <v>3800</v>
      </c>
      <c r="D740" s="140" t="s">
        <v>12</v>
      </c>
      <c r="E740" s="125">
        <v>0.65</v>
      </c>
      <c r="F740" s="125">
        <v>0.85</v>
      </c>
      <c r="G740" s="125"/>
      <c r="H740" s="125"/>
      <c r="I740" s="141">
        <f t="shared" si="1499"/>
        <v>759.99999999999989</v>
      </c>
      <c r="J740" s="141"/>
      <c r="K740" s="141"/>
      <c r="L740" s="151">
        <f t="shared" si="1500"/>
        <v>0.19999999999999998</v>
      </c>
    </row>
    <row r="741" spans="1:13">
      <c r="A741" s="139">
        <v>43486</v>
      </c>
      <c r="B741" s="140" t="s">
        <v>973</v>
      </c>
      <c r="C741" s="140">
        <v>500</v>
      </c>
      <c r="D741" s="140" t="s">
        <v>12</v>
      </c>
      <c r="E741" s="125">
        <v>19</v>
      </c>
      <c r="F741" s="125">
        <v>22.25</v>
      </c>
      <c r="G741" s="125">
        <v>26.25</v>
      </c>
      <c r="H741" s="125"/>
      <c r="I741" s="141">
        <f t="shared" si="1499"/>
        <v>1625</v>
      </c>
      <c r="J741" s="141">
        <f t="shared" ref="J741" si="1502">(G741-F741)*C741</f>
        <v>2000</v>
      </c>
      <c r="K741" s="141"/>
      <c r="L741" s="151">
        <f t="shared" si="1500"/>
        <v>7.25</v>
      </c>
    </row>
    <row r="742" spans="1:13">
      <c r="A742" s="139">
        <v>43486</v>
      </c>
      <c r="B742" s="140" t="s">
        <v>967</v>
      </c>
      <c r="C742" s="140">
        <v>1300</v>
      </c>
      <c r="D742" s="140" t="s">
        <v>12</v>
      </c>
      <c r="E742" s="125">
        <v>10.65</v>
      </c>
      <c r="F742" s="125">
        <v>12.1</v>
      </c>
      <c r="G742" s="125"/>
      <c r="H742" s="125"/>
      <c r="I742" s="141">
        <f t="shared" si="1499"/>
        <v>1884.9999999999991</v>
      </c>
      <c r="J742" s="141"/>
      <c r="K742" s="141"/>
      <c r="L742" s="151">
        <f t="shared" si="1500"/>
        <v>1.4499999999999993</v>
      </c>
    </row>
    <row r="743" spans="1:13">
      <c r="A743" s="139">
        <v>43486</v>
      </c>
      <c r="B743" s="140" t="s">
        <v>966</v>
      </c>
      <c r="C743" s="140">
        <v>1200</v>
      </c>
      <c r="D743" s="140" t="s">
        <v>12</v>
      </c>
      <c r="E743" s="125">
        <v>5</v>
      </c>
      <c r="F743" s="125">
        <v>4.7</v>
      </c>
      <c r="G743" s="125"/>
      <c r="H743" s="125"/>
      <c r="I743" s="141">
        <f t="shared" si="1499"/>
        <v>-359.99999999999977</v>
      </c>
      <c r="J743" s="141"/>
      <c r="K743" s="141"/>
      <c r="L743" s="151">
        <f t="shared" si="1500"/>
        <v>-0.29999999999999982</v>
      </c>
    </row>
    <row r="744" spans="1:13">
      <c r="A744" s="139">
        <v>43483</v>
      </c>
      <c r="B744" s="140" t="s">
        <v>965</v>
      </c>
      <c r="C744" s="140">
        <v>1200</v>
      </c>
      <c r="D744" s="140" t="s">
        <v>12</v>
      </c>
      <c r="E744" s="125">
        <v>11.2</v>
      </c>
      <c r="F744" s="125">
        <v>12.95</v>
      </c>
      <c r="G744" s="125"/>
      <c r="H744" s="125"/>
      <c r="I744" s="141">
        <f t="shared" si="1499"/>
        <v>2100</v>
      </c>
      <c r="J744" s="141"/>
      <c r="K744" s="141"/>
      <c r="L744" s="151">
        <f t="shared" si="1500"/>
        <v>1.75</v>
      </c>
    </row>
    <row r="745" spans="1:13">
      <c r="A745" s="146">
        <v>43483</v>
      </c>
      <c r="B745" s="147" t="s">
        <v>964</v>
      </c>
      <c r="C745" s="147">
        <v>750</v>
      </c>
      <c r="D745" s="147" t="s">
        <v>12</v>
      </c>
      <c r="E745" s="148">
        <v>8.35</v>
      </c>
      <c r="F745" s="148">
        <v>11.1</v>
      </c>
      <c r="G745" s="148">
        <v>14.6</v>
      </c>
      <c r="H745" s="148">
        <v>17.600000000000001</v>
      </c>
      <c r="I745" s="149">
        <f t="shared" si="1499"/>
        <v>2062.5</v>
      </c>
      <c r="J745" s="149">
        <f t="shared" ref="J745" si="1503">(G745-F745)*C745</f>
        <v>2625</v>
      </c>
      <c r="K745" s="149">
        <f t="shared" ref="K745" si="1504">(H745-G745)*C745</f>
        <v>2250.0000000000014</v>
      </c>
      <c r="L745" s="150">
        <f t="shared" si="1500"/>
        <v>9.2500000000000018</v>
      </c>
    </row>
    <row r="746" spans="1:13">
      <c r="A746" s="139">
        <v>43482</v>
      </c>
      <c r="B746" s="140" t="s">
        <v>963</v>
      </c>
      <c r="C746" s="140">
        <v>4500</v>
      </c>
      <c r="D746" s="140" t="s">
        <v>12</v>
      </c>
      <c r="E746" s="125">
        <v>0.4</v>
      </c>
      <c r="F746" s="125">
        <v>0.6</v>
      </c>
      <c r="G746" s="125"/>
      <c r="H746" s="125"/>
      <c r="I746" s="141">
        <f t="shared" si="1499"/>
        <v>899.99999999999977</v>
      </c>
      <c r="J746" s="141"/>
      <c r="K746" s="141"/>
      <c r="L746" s="151">
        <f t="shared" si="1500"/>
        <v>0.19999999999999996</v>
      </c>
    </row>
    <row r="747" spans="1:13">
      <c r="A747" s="146">
        <v>43482</v>
      </c>
      <c r="B747" s="147" t="s">
        <v>962</v>
      </c>
      <c r="C747" s="147">
        <v>600</v>
      </c>
      <c r="D747" s="147" t="s">
        <v>12</v>
      </c>
      <c r="E747" s="148">
        <v>20.399999999999999</v>
      </c>
      <c r="F747" s="148">
        <v>23.15</v>
      </c>
      <c r="G747" s="148">
        <v>26.4</v>
      </c>
      <c r="H747" s="148">
        <v>29.5</v>
      </c>
      <c r="I747" s="149">
        <f t="shared" si="1499"/>
        <v>1650</v>
      </c>
      <c r="J747" s="149">
        <f t="shared" ref="J747" si="1505">(G747-F747)*C747</f>
        <v>1950</v>
      </c>
      <c r="K747" s="149">
        <f t="shared" ref="K747" si="1506">(H747-G747)*C747</f>
        <v>1860.0000000000009</v>
      </c>
      <c r="L747" s="150">
        <f t="shared" si="1500"/>
        <v>9.1000000000000014</v>
      </c>
    </row>
    <row r="748" spans="1:13">
      <c r="A748" s="139">
        <v>43481</v>
      </c>
      <c r="B748" s="140" t="s">
        <v>961</v>
      </c>
      <c r="C748" s="140">
        <v>1000</v>
      </c>
      <c r="D748" s="140" t="s">
        <v>12</v>
      </c>
      <c r="E748" s="125">
        <v>7.1</v>
      </c>
      <c r="F748" s="125">
        <v>5.6</v>
      </c>
      <c r="G748" s="125"/>
      <c r="H748" s="125"/>
      <c r="I748" s="141">
        <f t="shared" si="1499"/>
        <v>-1500</v>
      </c>
      <c r="J748" s="141"/>
      <c r="K748" s="141"/>
      <c r="L748" s="151">
        <f t="shared" si="1500"/>
        <v>-1.5</v>
      </c>
    </row>
    <row r="749" spans="1:13">
      <c r="A749" s="139">
        <v>43480</v>
      </c>
      <c r="B749" s="140" t="s">
        <v>960</v>
      </c>
      <c r="C749" s="140">
        <v>2400</v>
      </c>
      <c r="D749" s="140" t="s">
        <v>12</v>
      </c>
      <c r="E749" s="125">
        <v>1.8</v>
      </c>
      <c r="F749" s="125">
        <v>2.1</v>
      </c>
      <c r="G749" s="125"/>
      <c r="H749" s="125"/>
      <c r="I749" s="141">
        <f t="shared" si="1499"/>
        <v>720.00000000000011</v>
      </c>
      <c r="J749" s="141"/>
      <c r="K749" s="141"/>
      <c r="L749" s="151">
        <f t="shared" si="1500"/>
        <v>0.30000000000000004</v>
      </c>
    </row>
    <row r="750" spans="1:13">
      <c r="A750" s="146">
        <v>43480</v>
      </c>
      <c r="B750" s="147" t="s">
        <v>855</v>
      </c>
      <c r="C750" s="147">
        <v>2400</v>
      </c>
      <c r="D750" s="147" t="s">
        <v>12</v>
      </c>
      <c r="E750" s="148">
        <v>5.35</v>
      </c>
      <c r="F750" s="148">
        <v>6.05</v>
      </c>
      <c r="G750" s="148">
        <v>6.95</v>
      </c>
      <c r="H750" s="148">
        <v>7.85</v>
      </c>
      <c r="I750" s="149">
        <f t="shared" si="1499"/>
        <v>1680.0000000000005</v>
      </c>
      <c r="J750" s="149">
        <f t="shared" ref="J750:J751" si="1507">(G750-F750)*C750</f>
        <v>2160.0000000000009</v>
      </c>
      <c r="K750" s="149">
        <f t="shared" ref="K750" si="1508">(H750-G750)*C750</f>
        <v>2159.9999999999986</v>
      </c>
      <c r="L750" s="150">
        <f t="shared" si="1500"/>
        <v>2.5</v>
      </c>
    </row>
    <row r="751" spans="1:13">
      <c r="A751" s="139">
        <v>43480</v>
      </c>
      <c r="B751" s="140" t="s">
        <v>959</v>
      </c>
      <c r="C751" s="140">
        <v>250</v>
      </c>
      <c r="D751" s="140" t="s">
        <v>12</v>
      </c>
      <c r="E751" s="125">
        <v>25.5</v>
      </c>
      <c r="F751" s="125">
        <v>32.5</v>
      </c>
      <c r="G751" s="125">
        <v>40.5</v>
      </c>
      <c r="H751" s="125"/>
      <c r="I751" s="141">
        <f t="shared" si="1499"/>
        <v>1750</v>
      </c>
      <c r="J751" s="141">
        <f t="shared" si="1507"/>
        <v>2000</v>
      </c>
      <c r="K751" s="141"/>
      <c r="L751" s="151">
        <f t="shared" si="1500"/>
        <v>15</v>
      </c>
    </row>
    <row r="752" spans="1:13">
      <c r="A752" s="139">
        <v>43479</v>
      </c>
      <c r="B752" s="140" t="s">
        <v>958</v>
      </c>
      <c r="C752" s="140">
        <v>900</v>
      </c>
      <c r="D752" s="140" t="s">
        <v>12</v>
      </c>
      <c r="E752" s="125">
        <v>12.5</v>
      </c>
      <c r="F752" s="125">
        <v>14</v>
      </c>
      <c r="G752" s="125"/>
      <c r="H752" s="125"/>
      <c r="I752" s="141">
        <f t="shared" si="1499"/>
        <v>1350</v>
      </c>
      <c r="J752" s="141"/>
      <c r="K752" s="141"/>
      <c r="L752" s="151">
        <f t="shared" si="1500"/>
        <v>1.5</v>
      </c>
    </row>
    <row r="753" spans="1:12">
      <c r="A753" s="146">
        <v>43479</v>
      </c>
      <c r="B753" s="147" t="s">
        <v>957</v>
      </c>
      <c r="C753" s="147">
        <v>2400</v>
      </c>
      <c r="D753" s="147" t="s">
        <v>12</v>
      </c>
      <c r="E753" s="148">
        <v>3.75</v>
      </c>
      <c r="F753" s="148">
        <v>4.4000000000000004</v>
      </c>
      <c r="G753" s="148">
        <v>5.15</v>
      </c>
      <c r="H753" s="148">
        <v>5.85</v>
      </c>
      <c r="I753" s="149">
        <f t="shared" si="1499"/>
        <v>1560.0000000000009</v>
      </c>
      <c r="J753" s="149">
        <f t="shared" ref="J753" si="1509">(G753-F753)*C753</f>
        <v>1800</v>
      </c>
      <c r="K753" s="149">
        <f t="shared" ref="K753" si="1510">(H753-G753)*C753</f>
        <v>1679.9999999999982</v>
      </c>
      <c r="L753" s="150">
        <f t="shared" si="1500"/>
        <v>2.0999999999999996</v>
      </c>
    </row>
    <row r="754" spans="1:12">
      <c r="A754" s="139">
        <v>43476</v>
      </c>
      <c r="B754" s="140" t="s">
        <v>956</v>
      </c>
      <c r="C754" s="140">
        <v>1061</v>
      </c>
      <c r="D754" s="140" t="s">
        <v>12</v>
      </c>
      <c r="E754" s="125">
        <v>8.5500000000000007</v>
      </c>
      <c r="F754" s="125">
        <v>10.3</v>
      </c>
      <c r="G754" s="125"/>
      <c r="H754" s="125"/>
      <c r="I754" s="141">
        <f t="shared" si="1499"/>
        <v>1856.75</v>
      </c>
      <c r="J754" s="141"/>
      <c r="K754" s="141"/>
      <c r="L754" s="151">
        <f t="shared" si="1500"/>
        <v>1.75</v>
      </c>
    </row>
    <row r="755" spans="1:12">
      <c r="A755" s="139">
        <v>43476</v>
      </c>
      <c r="B755" s="140" t="s">
        <v>955</v>
      </c>
      <c r="C755" s="140">
        <v>1000</v>
      </c>
      <c r="D755" s="140" t="s">
        <v>12</v>
      </c>
      <c r="E755" s="125">
        <v>15.2</v>
      </c>
      <c r="F755" s="125">
        <v>13.5</v>
      </c>
      <c r="G755" s="125"/>
      <c r="H755" s="125"/>
      <c r="I755" s="141">
        <f t="shared" si="1499"/>
        <v>-1699.9999999999993</v>
      </c>
      <c r="J755" s="141"/>
      <c r="K755" s="141"/>
      <c r="L755" s="151">
        <f t="shared" si="1500"/>
        <v>-1.6999999999999993</v>
      </c>
    </row>
    <row r="756" spans="1:12">
      <c r="A756" s="139">
        <v>43475</v>
      </c>
      <c r="B756" s="140" t="s">
        <v>902</v>
      </c>
      <c r="C756" s="140">
        <v>4500</v>
      </c>
      <c r="D756" s="140" t="s">
        <v>12</v>
      </c>
      <c r="E756" s="125">
        <v>3.35</v>
      </c>
      <c r="F756" s="125">
        <v>3.8</v>
      </c>
      <c r="G756" s="125"/>
      <c r="H756" s="125"/>
      <c r="I756" s="141">
        <f t="shared" si="1499"/>
        <v>2024.9999999999989</v>
      </c>
      <c r="J756" s="141"/>
      <c r="K756" s="141"/>
      <c r="L756" s="151">
        <f t="shared" si="1500"/>
        <v>0.44999999999999973</v>
      </c>
    </row>
    <row r="757" spans="1:12">
      <c r="A757" s="139">
        <v>43474</v>
      </c>
      <c r="B757" s="140" t="s">
        <v>954</v>
      </c>
      <c r="C757" s="140">
        <v>3000</v>
      </c>
      <c r="D757" s="140" t="s">
        <v>12</v>
      </c>
      <c r="E757" s="125">
        <v>6.15</v>
      </c>
      <c r="F757" s="125">
        <v>6.75</v>
      </c>
      <c r="G757" s="125"/>
      <c r="H757" s="125"/>
      <c r="I757" s="141">
        <f t="shared" si="1499"/>
        <v>1799.9999999999989</v>
      </c>
      <c r="J757" s="141"/>
      <c r="K757" s="141"/>
      <c r="L757" s="151">
        <f t="shared" si="1500"/>
        <v>0.59999999999999964</v>
      </c>
    </row>
    <row r="758" spans="1:12">
      <c r="A758" s="146">
        <v>43474</v>
      </c>
      <c r="B758" s="147" t="s">
        <v>878</v>
      </c>
      <c r="C758" s="147">
        <v>1300</v>
      </c>
      <c r="D758" s="147" t="s">
        <v>12</v>
      </c>
      <c r="E758" s="148">
        <v>14</v>
      </c>
      <c r="F758" s="148">
        <v>15.5</v>
      </c>
      <c r="G758" s="148">
        <v>17.25</v>
      </c>
      <c r="H758" s="148">
        <v>18.899999999999999</v>
      </c>
      <c r="I758" s="149">
        <f t="shared" si="1499"/>
        <v>1950</v>
      </c>
      <c r="J758" s="149">
        <f t="shared" ref="J758" si="1511">(G758-F758)*C758</f>
        <v>2275</v>
      </c>
      <c r="K758" s="149">
        <f t="shared" ref="K758" si="1512">(H758-G758)*C758</f>
        <v>2144.9999999999982</v>
      </c>
      <c r="L758" s="150">
        <f t="shared" si="1500"/>
        <v>4.8999999999999986</v>
      </c>
    </row>
    <row r="759" spans="1:12">
      <c r="A759" s="139">
        <v>43473</v>
      </c>
      <c r="B759" s="140" t="s">
        <v>731</v>
      </c>
      <c r="C759" s="140">
        <v>4700</v>
      </c>
      <c r="D759" s="140" t="s">
        <v>12</v>
      </c>
      <c r="E759" s="125">
        <v>3.05</v>
      </c>
      <c r="F759" s="125">
        <v>3.45</v>
      </c>
      <c r="G759" s="125"/>
      <c r="H759" s="125"/>
      <c r="I759" s="141">
        <f t="shared" si="1499"/>
        <v>1880.0000000000016</v>
      </c>
      <c r="J759" s="141"/>
      <c r="K759" s="141"/>
      <c r="L759" s="151">
        <f t="shared" si="1500"/>
        <v>0.40000000000000036</v>
      </c>
    </row>
    <row r="760" spans="1:12">
      <c r="A760" s="139">
        <v>43472</v>
      </c>
      <c r="B760" s="140" t="s">
        <v>953</v>
      </c>
      <c r="C760" s="140">
        <v>4000</v>
      </c>
      <c r="D760" s="140" t="s">
        <v>12</v>
      </c>
      <c r="E760" s="125">
        <v>3</v>
      </c>
      <c r="F760" s="125">
        <v>3.25</v>
      </c>
      <c r="G760" s="125"/>
      <c r="H760" s="125"/>
      <c r="I760" s="141">
        <f t="shared" si="1499"/>
        <v>1000</v>
      </c>
      <c r="J760" s="141"/>
      <c r="K760" s="141"/>
      <c r="L760" s="151">
        <f t="shared" si="1500"/>
        <v>0.25</v>
      </c>
    </row>
    <row r="761" spans="1:12">
      <c r="A761" s="139">
        <v>43472</v>
      </c>
      <c r="B761" s="140" t="s">
        <v>952</v>
      </c>
      <c r="C761" s="140">
        <v>1200</v>
      </c>
      <c r="D761" s="140" t="s">
        <v>12</v>
      </c>
      <c r="E761" s="125">
        <v>20.2</v>
      </c>
      <c r="F761" s="125">
        <v>21.95</v>
      </c>
      <c r="G761" s="125"/>
      <c r="H761" s="125"/>
      <c r="I761" s="141">
        <f t="shared" si="1499"/>
        <v>2100</v>
      </c>
      <c r="J761" s="141"/>
      <c r="K761" s="141"/>
      <c r="L761" s="151">
        <f t="shared" si="1500"/>
        <v>1.75</v>
      </c>
    </row>
    <row r="762" spans="1:12">
      <c r="A762" s="139">
        <v>43468</v>
      </c>
      <c r="B762" s="140" t="s">
        <v>951</v>
      </c>
      <c r="C762" s="140">
        <v>2600</v>
      </c>
      <c r="D762" s="140" t="s">
        <v>12</v>
      </c>
      <c r="E762" s="125">
        <v>7.9</v>
      </c>
      <c r="F762" s="125">
        <v>7.3</v>
      </c>
      <c r="G762" s="125"/>
      <c r="H762" s="125"/>
      <c r="I762" s="141">
        <f t="shared" si="1499"/>
        <v>-1560.0000000000014</v>
      </c>
      <c r="J762" s="141"/>
      <c r="K762" s="141"/>
      <c r="L762" s="151">
        <f t="shared" si="1500"/>
        <v>-0.60000000000000053</v>
      </c>
    </row>
    <row r="763" spans="1:12">
      <c r="A763" s="139">
        <v>43468</v>
      </c>
      <c r="B763" s="140" t="s">
        <v>950</v>
      </c>
      <c r="C763" s="140">
        <v>4000</v>
      </c>
      <c r="D763" s="140" t="s">
        <v>12</v>
      </c>
      <c r="E763" s="125">
        <v>6.5</v>
      </c>
      <c r="F763" s="125">
        <v>6.9</v>
      </c>
      <c r="G763" s="125"/>
      <c r="H763" s="125"/>
      <c r="I763" s="141">
        <f t="shared" si="1499"/>
        <v>1600.0000000000014</v>
      </c>
      <c r="J763" s="141"/>
      <c r="K763" s="141"/>
      <c r="L763" s="151">
        <f t="shared" si="1500"/>
        <v>0.40000000000000036</v>
      </c>
    </row>
    <row r="764" spans="1:12">
      <c r="A764" s="146">
        <v>43468</v>
      </c>
      <c r="B764" s="147" t="s">
        <v>949</v>
      </c>
      <c r="C764" s="147">
        <v>2850</v>
      </c>
      <c r="D764" s="147" t="s">
        <v>12</v>
      </c>
      <c r="E764" s="148">
        <v>4.9000000000000004</v>
      </c>
      <c r="F764" s="148">
        <v>5.6</v>
      </c>
      <c r="G764" s="148">
        <v>6.5</v>
      </c>
      <c r="H764" s="148">
        <v>7.35</v>
      </c>
      <c r="I764" s="149">
        <f t="shared" si="1499"/>
        <v>1994.999999999998</v>
      </c>
      <c r="J764" s="149">
        <f t="shared" ref="J764" si="1513">(G764-F764)*C764</f>
        <v>2565.0000000000009</v>
      </c>
      <c r="K764" s="149">
        <f t="shared" ref="K764" si="1514">(H764-G764)*C764</f>
        <v>2422.4999999999991</v>
      </c>
      <c r="L764" s="150">
        <f t="shared" si="1500"/>
        <v>2.4499999999999993</v>
      </c>
    </row>
    <row r="765" spans="1:12">
      <c r="A765" s="139">
        <v>43467</v>
      </c>
      <c r="B765" s="140" t="s">
        <v>752</v>
      </c>
      <c r="C765" s="140">
        <v>500</v>
      </c>
      <c r="D765" s="140" t="s">
        <v>12</v>
      </c>
      <c r="E765" s="125">
        <v>50</v>
      </c>
      <c r="F765" s="125">
        <v>54</v>
      </c>
      <c r="G765" s="125"/>
      <c r="H765" s="125"/>
      <c r="I765" s="141">
        <f t="shared" si="1499"/>
        <v>2000</v>
      </c>
      <c r="J765" s="141"/>
      <c r="K765" s="141"/>
      <c r="L765" s="151">
        <f t="shared" si="1500"/>
        <v>4</v>
      </c>
    </row>
    <row r="766" spans="1:12">
      <c r="A766" s="139">
        <v>43467</v>
      </c>
      <c r="B766" s="140" t="s">
        <v>948</v>
      </c>
      <c r="C766" s="140">
        <v>750</v>
      </c>
      <c r="D766" s="140" t="s">
        <v>12</v>
      </c>
      <c r="E766" s="125">
        <v>33.85</v>
      </c>
      <c r="F766" s="125">
        <v>30.35</v>
      </c>
      <c r="G766" s="125"/>
      <c r="H766" s="125"/>
      <c r="I766" s="141">
        <f t="shared" si="1499"/>
        <v>-2625</v>
      </c>
      <c r="J766" s="141"/>
      <c r="K766" s="141"/>
      <c r="L766" s="151">
        <f t="shared" si="1500"/>
        <v>-3.5</v>
      </c>
    </row>
    <row r="767" spans="1:12">
      <c r="A767" s="139">
        <v>43466</v>
      </c>
      <c r="B767" s="140" t="s">
        <v>947</v>
      </c>
      <c r="C767" s="140">
        <v>700</v>
      </c>
      <c r="D767" s="140" t="s">
        <v>12</v>
      </c>
      <c r="E767" s="125">
        <v>17</v>
      </c>
      <c r="F767" s="125">
        <v>17.399999999999999</v>
      </c>
      <c r="G767" s="125"/>
      <c r="H767" s="125"/>
      <c r="I767" s="141">
        <f t="shared" si="1499"/>
        <v>279.99999999999898</v>
      </c>
      <c r="J767" s="141"/>
      <c r="K767" s="141"/>
      <c r="L767" s="151">
        <f t="shared" si="1500"/>
        <v>0.39999999999999852</v>
      </c>
    </row>
    <row r="768" spans="1:12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</row>
    <row r="769" spans="1:12">
      <c r="A769" s="127"/>
      <c r="B769" s="127"/>
      <c r="C769" s="127"/>
      <c r="D769" s="127"/>
      <c r="E769" s="127"/>
      <c r="F769" s="127"/>
      <c r="G769" s="127"/>
      <c r="H769" s="127" t="s">
        <v>1030</v>
      </c>
      <c r="I769" s="128">
        <f>SUM(I729:I767)</f>
        <v>34954.25</v>
      </c>
      <c r="J769" s="127"/>
      <c r="K769" s="127"/>
      <c r="L769" s="128"/>
    </row>
  </sheetData>
  <mergeCells count="20">
    <mergeCell ref="A5:L5"/>
    <mergeCell ref="A1:L2"/>
    <mergeCell ref="A3:A4"/>
    <mergeCell ref="B3:B4"/>
    <mergeCell ref="C3:C4"/>
    <mergeCell ref="D3:D4"/>
    <mergeCell ref="E3:E4"/>
    <mergeCell ref="F3:H3"/>
    <mergeCell ref="I3:K3"/>
    <mergeCell ref="A726:A727"/>
    <mergeCell ref="B726:B727"/>
    <mergeCell ref="C726:C727"/>
    <mergeCell ref="D726:D727"/>
    <mergeCell ref="E726:E727"/>
    <mergeCell ref="M694:M695"/>
    <mergeCell ref="F726:F727"/>
    <mergeCell ref="G726:G727"/>
    <mergeCell ref="H726:H727"/>
    <mergeCell ref="I726:K727"/>
    <mergeCell ref="L726:L727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33" sqref="A3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5.42578125" bestFit="1" customWidth="1"/>
    <col min="6" max="6" width="12.5703125" bestFit="1" customWidth="1"/>
  </cols>
  <sheetData>
    <row r="1" spans="1:6" ht="22.5">
      <c r="A1" s="166" t="s">
        <v>773</v>
      </c>
      <c r="B1" s="167"/>
      <c r="C1" s="167"/>
    </row>
    <row r="2" spans="1:6" ht="15.75">
      <c r="A2" s="92" t="s">
        <v>774</v>
      </c>
      <c r="B2" s="92" t="s">
        <v>775</v>
      </c>
      <c r="C2" s="92" t="s">
        <v>776</v>
      </c>
      <c r="D2" s="92" t="s">
        <v>780</v>
      </c>
      <c r="E2" s="92" t="s">
        <v>774</v>
      </c>
      <c r="F2" s="92" t="s">
        <v>1142</v>
      </c>
    </row>
    <row r="3" spans="1:6" ht="15.75">
      <c r="A3" s="93" t="s">
        <v>777</v>
      </c>
      <c r="B3" s="94">
        <v>50000</v>
      </c>
      <c r="C3" s="93">
        <v>108434</v>
      </c>
      <c r="D3" s="95">
        <f t="shared" ref="D3:D5" si="0">C3/B3</f>
        <v>2.1686800000000002</v>
      </c>
      <c r="E3" s="93" t="s">
        <v>1111</v>
      </c>
      <c r="F3" s="117">
        <v>0.78</v>
      </c>
    </row>
    <row r="4" spans="1:6" ht="15.75">
      <c r="A4" s="93" t="s">
        <v>778</v>
      </c>
      <c r="B4" s="94">
        <v>50000</v>
      </c>
      <c r="C4" s="93">
        <v>113164</v>
      </c>
      <c r="D4" s="95">
        <f t="shared" si="0"/>
        <v>2.26328</v>
      </c>
      <c r="E4" s="93" t="s">
        <v>1112</v>
      </c>
      <c r="F4" s="117">
        <v>0.85</v>
      </c>
    </row>
    <row r="5" spans="1:6" ht="15.75">
      <c r="A5" s="93" t="s">
        <v>779</v>
      </c>
      <c r="B5" s="94">
        <v>50000</v>
      </c>
      <c r="C5" s="93">
        <v>122577</v>
      </c>
      <c r="D5" s="95">
        <f t="shared" si="0"/>
        <v>2.4515400000000001</v>
      </c>
      <c r="E5" s="93" t="s">
        <v>1113</v>
      </c>
      <c r="F5" s="117">
        <v>0.76</v>
      </c>
    </row>
    <row r="6" spans="1:6" ht="15.75">
      <c r="A6" s="93" t="s">
        <v>813</v>
      </c>
      <c r="B6" s="94">
        <v>50000</v>
      </c>
      <c r="C6" s="93">
        <v>78963</v>
      </c>
      <c r="D6" s="95">
        <f t="shared" ref="D6:D8" si="1">C6/B6</f>
        <v>1.5792600000000001</v>
      </c>
      <c r="E6" s="93" t="s">
        <v>1187</v>
      </c>
      <c r="F6" s="117">
        <v>0.82</v>
      </c>
    </row>
    <row r="7" spans="1:6" ht="15.75">
      <c r="A7" s="93" t="s">
        <v>844</v>
      </c>
      <c r="B7" s="94">
        <v>50000</v>
      </c>
      <c r="C7" s="93">
        <v>128482</v>
      </c>
      <c r="D7" s="95">
        <f t="shared" si="1"/>
        <v>2.5696400000000001</v>
      </c>
      <c r="E7" s="93" t="s">
        <v>1273</v>
      </c>
      <c r="F7" s="117">
        <v>0.8</v>
      </c>
    </row>
    <row r="8" spans="1:6" ht="15.75">
      <c r="A8" s="93" t="s">
        <v>887</v>
      </c>
      <c r="B8" s="94">
        <v>50000</v>
      </c>
      <c r="C8" s="93">
        <v>60935</v>
      </c>
      <c r="D8" s="95">
        <f t="shared" si="1"/>
        <v>1.2186999999999999</v>
      </c>
      <c r="E8" s="118"/>
      <c r="F8" s="118"/>
    </row>
    <row r="9" spans="1:6" ht="15.75">
      <c r="A9" s="93" t="s">
        <v>946</v>
      </c>
      <c r="B9" s="94">
        <v>50000</v>
      </c>
      <c r="C9" s="93">
        <v>78969</v>
      </c>
      <c r="D9" s="95">
        <f t="shared" ref="D9:D14" si="2">C9/B9</f>
        <v>1.57938</v>
      </c>
      <c r="E9" s="118"/>
      <c r="F9" s="118"/>
    </row>
    <row r="10" spans="1:6" ht="15.75">
      <c r="A10" s="93" t="s">
        <v>1111</v>
      </c>
      <c r="B10" s="94">
        <v>50000</v>
      </c>
      <c r="C10" s="93">
        <v>72595</v>
      </c>
      <c r="D10" s="95">
        <f t="shared" si="2"/>
        <v>1.4519</v>
      </c>
      <c r="E10" s="118"/>
      <c r="F10" s="118"/>
    </row>
    <row r="11" spans="1:6" ht="15.75">
      <c r="A11" s="93" t="s">
        <v>1112</v>
      </c>
      <c r="B11" s="94">
        <v>50000</v>
      </c>
      <c r="C11" s="93">
        <v>238492</v>
      </c>
      <c r="D11" s="95">
        <f t="shared" si="2"/>
        <v>4.7698400000000003</v>
      </c>
      <c r="E11" s="118"/>
      <c r="F11" s="118"/>
    </row>
    <row r="12" spans="1:6" ht="15.75">
      <c r="A12" s="93" t="s">
        <v>1113</v>
      </c>
      <c r="B12" s="94">
        <v>50000</v>
      </c>
      <c r="C12" s="93">
        <v>231870</v>
      </c>
      <c r="D12" s="95">
        <f t="shared" si="2"/>
        <v>4.6374000000000004</v>
      </c>
      <c r="E12" s="118"/>
      <c r="F12" s="118"/>
    </row>
    <row r="13" spans="1:6" ht="15.75">
      <c r="A13" s="93" t="s">
        <v>1187</v>
      </c>
      <c r="B13" s="94">
        <v>50000</v>
      </c>
      <c r="C13" s="93">
        <v>161565</v>
      </c>
      <c r="D13" s="95">
        <f t="shared" si="2"/>
        <v>3.2313000000000001</v>
      </c>
      <c r="E13" s="118"/>
      <c r="F13" s="118"/>
    </row>
    <row r="14" spans="1:6" ht="15.75">
      <c r="A14" s="93" t="s">
        <v>1273</v>
      </c>
      <c r="B14" s="94">
        <v>50000</v>
      </c>
      <c r="C14" s="93">
        <v>191852</v>
      </c>
      <c r="D14" s="95">
        <f t="shared" si="2"/>
        <v>3.83704</v>
      </c>
    </row>
    <row r="30" spans="1:4" ht="22.5">
      <c r="A30" s="166" t="s">
        <v>1143</v>
      </c>
      <c r="B30" s="168"/>
      <c r="C30" s="168"/>
      <c r="D30" s="168"/>
    </row>
    <row r="31" spans="1:4">
      <c r="A31" s="32"/>
      <c r="B31" s="32"/>
      <c r="C31" s="32"/>
      <c r="D31" s="32"/>
    </row>
    <row r="32" spans="1:4" ht="15.75">
      <c r="A32" s="92" t="s">
        <v>774</v>
      </c>
      <c r="B32" s="92" t="s">
        <v>775</v>
      </c>
      <c r="C32" s="92" t="s">
        <v>776</v>
      </c>
      <c r="D32" s="92" t="s">
        <v>780</v>
      </c>
    </row>
    <row r="33" spans="1:4" ht="15.75">
      <c r="A33" s="93" t="s">
        <v>1111</v>
      </c>
      <c r="B33" s="94">
        <v>50000</v>
      </c>
      <c r="C33" s="93">
        <v>34954</v>
      </c>
      <c r="D33" s="95">
        <f>C33/B33</f>
        <v>0.69908000000000003</v>
      </c>
    </row>
    <row r="34" spans="1:4" ht="15.75">
      <c r="A34" s="93" t="s">
        <v>1112</v>
      </c>
      <c r="B34" s="94">
        <v>50000</v>
      </c>
      <c r="C34" s="93">
        <v>53205</v>
      </c>
      <c r="D34" s="95">
        <f t="shared" ref="D34:D37" si="3">C34/B34</f>
        <v>1.0641</v>
      </c>
    </row>
    <row r="35" spans="1:4" ht="15.75">
      <c r="A35" s="93" t="s">
        <v>1113</v>
      </c>
      <c r="B35" s="94">
        <v>50000</v>
      </c>
      <c r="C35" s="93">
        <v>53670</v>
      </c>
      <c r="D35" s="95">
        <f t="shared" si="3"/>
        <v>1.0733999999999999</v>
      </c>
    </row>
    <row r="36" spans="1:4" ht="15.75">
      <c r="A36" s="93" t="s">
        <v>1187</v>
      </c>
      <c r="B36" s="94">
        <v>50000</v>
      </c>
      <c r="C36" s="93">
        <v>58160</v>
      </c>
      <c r="D36" s="95">
        <f t="shared" si="3"/>
        <v>1.1632</v>
      </c>
    </row>
    <row r="37" spans="1:4" ht="15.75">
      <c r="A37" s="93" t="s">
        <v>1273</v>
      </c>
      <c r="B37" s="94">
        <v>50000</v>
      </c>
      <c r="C37" s="93">
        <v>97564</v>
      </c>
      <c r="D37" s="95">
        <f t="shared" si="3"/>
        <v>1.9512799999999999</v>
      </c>
    </row>
  </sheetData>
  <mergeCells count="2">
    <mergeCell ref="A1:C1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1"/>
  <sheetViews>
    <sheetView workbookViewId="0">
      <selection activeCell="A8" sqref="A8:XFD8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30" customHeight="1">
      <c r="A2" s="172" t="s">
        <v>572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26.25">
      <c r="A3" s="174" t="s">
        <v>573</v>
      </c>
      <c r="B3" s="174"/>
      <c r="C3" s="175" t="s">
        <v>772</v>
      </c>
      <c r="D3" s="171"/>
      <c r="E3" s="42"/>
      <c r="F3" s="42"/>
      <c r="G3" s="42"/>
      <c r="H3" s="43"/>
      <c r="I3" s="176"/>
      <c r="J3" s="176"/>
      <c r="K3" s="176"/>
      <c r="L3" s="43"/>
      <c r="M3" s="43"/>
    </row>
    <row r="4" spans="1:13">
      <c r="A4" s="177" t="s">
        <v>0</v>
      </c>
      <c r="B4" s="169" t="s">
        <v>574</v>
      </c>
      <c r="C4" s="169" t="s">
        <v>575</v>
      </c>
      <c r="D4" s="169" t="s">
        <v>576</v>
      </c>
      <c r="E4" s="169" t="s">
        <v>545</v>
      </c>
      <c r="F4" s="169" t="s">
        <v>577</v>
      </c>
      <c r="G4" s="169" t="s">
        <v>578</v>
      </c>
      <c r="H4" s="169" t="s">
        <v>579</v>
      </c>
      <c r="I4" s="178" t="s">
        <v>580</v>
      </c>
      <c r="J4" s="178"/>
      <c r="K4" s="178"/>
      <c r="L4" s="179" t="s">
        <v>581</v>
      </c>
      <c r="M4" s="169" t="s">
        <v>582</v>
      </c>
    </row>
    <row r="5" spans="1:13">
      <c r="A5" s="177"/>
      <c r="B5" s="169"/>
      <c r="C5" s="169"/>
      <c r="D5" s="169"/>
      <c r="E5" s="169"/>
      <c r="F5" s="169"/>
      <c r="G5" s="169"/>
      <c r="H5" s="169"/>
      <c r="I5" s="178"/>
      <c r="J5" s="178"/>
      <c r="K5" s="178"/>
      <c r="L5" s="179"/>
      <c r="M5" s="169"/>
    </row>
    <row r="6" spans="1:13" s="87" customFormat="1">
      <c r="A6" s="83">
        <v>43465</v>
      </c>
      <c r="B6" s="84" t="s">
        <v>944</v>
      </c>
      <c r="C6" s="84">
        <v>1200</v>
      </c>
      <c r="D6" s="84" t="s">
        <v>12</v>
      </c>
      <c r="E6" s="85">
        <v>13.4</v>
      </c>
      <c r="F6" s="85">
        <v>15.15</v>
      </c>
      <c r="G6" s="85"/>
      <c r="H6" s="85"/>
      <c r="I6" s="56">
        <f t="shared" ref="I6:I7" si="0">(F6-E6)*C6</f>
        <v>2100</v>
      </c>
      <c r="J6" s="56"/>
      <c r="K6" s="56"/>
      <c r="L6" s="86">
        <f t="shared" ref="L6:L7" si="1">(I6+J6+K6)/C6</f>
        <v>1.75</v>
      </c>
      <c r="M6" s="58">
        <f t="shared" ref="M6:M7" si="2">SUM(I6:K6)</f>
        <v>2100</v>
      </c>
    </row>
    <row r="7" spans="1:13" s="87" customFormat="1">
      <c r="A7" s="83">
        <v>43462</v>
      </c>
      <c r="B7" s="84" t="s">
        <v>945</v>
      </c>
      <c r="C7" s="84">
        <v>1061</v>
      </c>
      <c r="D7" s="84" t="s">
        <v>12</v>
      </c>
      <c r="E7" s="85">
        <v>13.35</v>
      </c>
      <c r="F7" s="85">
        <v>15.1</v>
      </c>
      <c r="G7" s="85"/>
      <c r="H7" s="85"/>
      <c r="I7" s="56">
        <f t="shared" si="0"/>
        <v>1856.75</v>
      </c>
      <c r="J7" s="56"/>
      <c r="K7" s="56"/>
      <c r="L7" s="86">
        <f t="shared" si="1"/>
        <v>1.75</v>
      </c>
      <c r="M7" s="58">
        <f t="shared" si="2"/>
        <v>1856.75</v>
      </c>
    </row>
    <row r="8" spans="1:13" s="82" customFormat="1">
      <c r="A8" s="80">
        <v>43462</v>
      </c>
      <c r="B8" s="81" t="s">
        <v>943</v>
      </c>
      <c r="C8" s="81">
        <v>1250</v>
      </c>
      <c r="D8" s="81" t="s">
        <v>12</v>
      </c>
      <c r="E8" s="78">
        <v>17.399999999999999</v>
      </c>
      <c r="F8" s="78">
        <v>18.649999999999999</v>
      </c>
      <c r="G8" s="78">
        <v>20.149999999999999</v>
      </c>
      <c r="H8" s="78">
        <v>21.65</v>
      </c>
      <c r="I8" s="48">
        <f t="shared" ref="I8" si="3">(F8-E8)*C8</f>
        <v>1562.5</v>
      </c>
      <c r="J8" s="48">
        <f t="shared" ref="J8" si="4">(G8-F8)*C8</f>
        <v>1875</v>
      </c>
      <c r="K8" s="48">
        <f t="shared" ref="K8" si="5">(H8-G8)*C8</f>
        <v>1875</v>
      </c>
      <c r="L8" s="79">
        <f t="shared" ref="L8" si="6">(I8+J8+K8)/C8</f>
        <v>4.25</v>
      </c>
      <c r="M8" s="50">
        <f t="shared" ref="M8" si="7">SUM(I8:K8)</f>
        <v>5312.5</v>
      </c>
    </row>
    <row r="9" spans="1:13" s="87" customFormat="1">
      <c r="A9" s="83">
        <v>43461</v>
      </c>
      <c r="B9" s="84" t="s">
        <v>651</v>
      </c>
      <c r="C9" s="84">
        <v>750</v>
      </c>
      <c r="D9" s="84" t="s">
        <v>12</v>
      </c>
      <c r="E9" s="85">
        <v>31.9</v>
      </c>
      <c r="F9" s="85">
        <v>29.9</v>
      </c>
      <c r="G9" s="85"/>
      <c r="H9" s="85"/>
      <c r="I9" s="56">
        <f t="shared" ref="I9" si="8">(F9-E9)*C9</f>
        <v>-1500</v>
      </c>
      <c r="J9" s="56"/>
      <c r="K9" s="56"/>
      <c r="L9" s="86">
        <f t="shared" ref="L9" si="9">(I9+J9+K9)/C9</f>
        <v>-2</v>
      </c>
      <c r="M9" s="58">
        <f t="shared" ref="M9" si="10">SUM(I9:K9)</f>
        <v>-1500</v>
      </c>
    </row>
    <row r="10" spans="1:13" s="87" customFormat="1">
      <c r="A10" s="83">
        <v>43460</v>
      </c>
      <c r="B10" s="84" t="s">
        <v>942</v>
      </c>
      <c r="C10" s="84">
        <v>2500</v>
      </c>
      <c r="D10" s="84" t="s">
        <v>12</v>
      </c>
      <c r="E10" s="85">
        <v>8.35</v>
      </c>
      <c r="F10" s="85">
        <v>9.15</v>
      </c>
      <c r="G10" s="85"/>
      <c r="H10" s="85"/>
      <c r="I10" s="56">
        <f t="shared" ref="I10:I13" si="11">(F10-E10)*C10</f>
        <v>2000.0000000000018</v>
      </c>
      <c r="J10" s="56"/>
      <c r="K10" s="56"/>
      <c r="L10" s="86">
        <f t="shared" ref="L10:L13" si="12">(I10+J10+K10)/C10</f>
        <v>0.80000000000000071</v>
      </c>
      <c r="M10" s="58">
        <f t="shared" ref="M10:M13" si="13">SUM(I10:K10)</f>
        <v>2000.0000000000018</v>
      </c>
    </row>
    <row r="11" spans="1:13" s="82" customFormat="1">
      <c r="A11" s="80">
        <v>43460</v>
      </c>
      <c r="B11" s="81" t="s">
        <v>941</v>
      </c>
      <c r="C11" s="81">
        <v>1700</v>
      </c>
      <c r="D11" s="81" t="s">
        <v>12</v>
      </c>
      <c r="E11" s="78">
        <v>11.7</v>
      </c>
      <c r="F11" s="78">
        <v>12.7</v>
      </c>
      <c r="G11" s="78">
        <v>13.95</v>
      </c>
      <c r="H11" s="78">
        <v>15.2</v>
      </c>
      <c r="I11" s="48">
        <f t="shared" si="11"/>
        <v>1700</v>
      </c>
      <c r="J11" s="48">
        <f t="shared" ref="J11:J12" si="14">(G11-F11)*C11</f>
        <v>2125</v>
      </c>
      <c r="K11" s="48">
        <f t="shared" ref="K11:K12" si="15">(H11-G11)*C11</f>
        <v>2125</v>
      </c>
      <c r="L11" s="79">
        <f t="shared" si="12"/>
        <v>3.5</v>
      </c>
      <c r="M11" s="50">
        <f t="shared" si="13"/>
        <v>5950</v>
      </c>
    </row>
    <row r="12" spans="1:13" s="82" customFormat="1">
      <c r="A12" s="80">
        <v>43460</v>
      </c>
      <c r="B12" s="81" t="s">
        <v>884</v>
      </c>
      <c r="C12" s="81">
        <v>1200</v>
      </c>
      <c r="D12" s="81" t="s">
        <v>12</v>
      </c>
      <c r="E12" s="78">
        <v>21</v>
      </c>
      <c r="F12" s="78">
        <v>22.55</v>
      </c>
      <c r="G12" s="78">
        <v>24.45</v>
      </c>
      <c r="H12" s="78">
        <v>26.2</v>
      </c>
      <c r="I12" s="48">
        <f t="shared" si="11"/>
        <v>1860.0000000000009</v>
      </c>
      <c r="J12" s="48">
        <f t="shared" si="14"/>
        <v>2279.9999999999982</v>
      </c>
      <c r="K12" s="48">
        <f t="shared" si="15"/>
        <v>2100</v>
      </c>
      <c r="L12" s="79">
        <f t="shared" si="12"/>
        <v>5.1999999999999993</v>
      </c>
      <c r="M12" s="50">
        <f t="shared" si="13"/>
        <v>6239.9999999999991</v>
      </c>
    </row>
    <row r="13" spans="1:13" s="87" customFormat="1">
      <c r="A13" s="83">
        <v>43460</v>
      </c>
      <c r="B13" s="84" t="s">
        <v>927</v>
      </c>
      <c r="C13" s="84">
        <v>2000</v>
      </c>
      <c r="D13" s="84" t="s">
        <v>12</v>
      </c>
      <c r="E13" s="85">
        <v>4.3</v>
      </c>
      <c r="F13" s="85">
        <v>3.7</v>
      </c>
      <c r="G13" s="85"/>
      <c r="H13" s="85"/>
      <c r="I13" s="56">
        <f t="shared" si="11"/>
        <v>-1199.9999999999993</v>
      </c>
      <c r="J13" s="56"/>
      <c r="K13" s="56"/>
      <c r="L13" s="86">
        <f t="shared" si="12"/>
        <v>-0.59999999999999964</v>
      </c>
      <c r="M13" s="58">
        <f t="shared" si="13"/>
        <v>-1199.9999999999993</v>
      </c>
    </row>
    <row r="14" spans="1:13" s="87" customFormat="1">
      <c r="A14" s="83">
        <v>43458</v>
      </c>
      <c r="B14" s="84" t="s">
        <v>939</v>
      </c>
      <c r="C14" s="84">
        <v>1500</v>
      </c>
      <c r="D14" s="84" t="s">
        <v>12</v>
      </c>
      <c r="E14" s="85">
        <v>3.55</v>
      </c>
      <c r="F14" s="85">
        <v>2.5499999999999998</v>
      </c>
      <c r="G14" s="85"/>
      <c r="H14" s="85"/>
      <c r="I14" s="56">
        <f t="shared" ref="I14:I16" si="16">(F14-E14)*C14</f>
        <v>-1500</v>
      </c>
      <c r="J14" s="56"/>
      <c r="K14" s="56"/>
      <c r="L14" s="86">
        <f t="shared" ref="L14:L16" si="17">(I14+J14+K14)/C14</f>
        <v>-1</v>
      </c>
      <c r="M14" s="58">
        <f t="shared" ref="M14:M16" si="18">SUM(I14:K14)</f>
        <v>-1500</v>
      </c>
    </row>
    <row r="15" spans="1:13" s="87" customFormat="1">
      <c r="A15" s="83">
        <v>43458</v>
      </c>
      <c r="B15" s="84" t="s">
        <v>915</v>
      </c>
      <c r="C15" s="84">
        <v>800</v>
      </c>
      <c r="D15" s="84" t="s">
        <v>12</v>
      </c>
      <c r="E15" s="85">
        <v>6.35</v>
      </c>
      <c r="F15" s="85">
        <v>4.5999999999999996</v>
      </c>
      <c r="G15" s="85"/>
      <c r="H15" s="85"/>
      <c r="I15" s="56">
        <f t="shared" si="16"/>
        <v>-1400</v>
      </c>
      <c r="J15" s="56"/>
      <c r="K15" s="56"/>
      <c r="L15" s="86">
        <f t="shared" si="17"/>
        <v>-1.75</v>
      </c>
      <c r="M15" s="58">
        <f t="shared" si="18"/>
        <v>-1400</v>
      </c>
    </row>
    <row r="16" spans="1:13" s="87" customFormat="1">
      <c r="A16" s="83">
        <v>43455</v>
      </c>
      <c r="B16" s="84" t="s">
        <v>940</v>
      </c>
      <c r="C16" s="84">
        <v>4950</v>
      </c>
      <c r="D16" s="84" t="s">
        <v>12</v>
      </c>
      <c r="E16" s="85">
        <v>0.95</v>
      </c>
      <c r="F16" s="85">
        <v>1.3</v>
      </c>
      <c r="G16" s="85"/>
      <c r="H16" s="85"/>
      <c r="I16" s="56">
        <f t="shared" si="16"/>
        <v>1732.5000000000005</v>
      </c>
      <c r="J16" s="56"/>
      <c r="K16" s="56"/>
      <c r="L16" s="86">
        <f t="shared" si="17"/>
        <v>0.35000000000000009</v>
      </c>
      <c r="M16" s="58">
        <f t="shared" si="18"/>
        <v>1732.5000000000005</v>
      </c>
    </row>
    <row r="17" spans="1:13" s="87" customFormat="1">
      <c r="A17" s="83">
        <v>43455</v>
      </c>
      <c r="B17" s="84" t="s">
        <v>938</v>
      </c>
      <c r="C17" s="84">
        <v>1000</v>
      </c>
      <c r="D17" s="84" t="s">
        <v>12</v>
      </c>
      <c r="E17" s="85">
        <v>6</v>
      </c>
      <c r="F17" s="85">
        <v>7.75</v>
      </c>
      <c r="G17" s="85">
        <v>10</v>
      </c>
      <c r="H17" s="85"/>
      <c r="I17" s="56">
        <f t="shared" ref="I17:I18" si="19">(F17-E17)*C17</f>
        <v>1750</v>
      </c>
      <c r="J17" s="56">
        <f t="shared" ref="J17" si="20">(G17-F17)*C17</f>
        <v>2250</v>
      </c>
      <c r="K17" s="56"/>
      <c r="L17" s="86">
        <f t="shared" ref="L17:L18" si="21">(I17+J17+K17)/C17</f>
        <v>4</v>
      </c>
      <c r="M17" s="58">
        <f t="shared" ref="M17:M18" si="22">SUM(I17:K17)</f>
        <v>4000</v>
      </c>
    </row>
    <row r="18" spans="1:13" s="87" customFormat="1">
      <c r="A18" s="83">
        <v>43455</v>
      </c>
      <c r="B18" s="84" t="s">
        <v>709</v>
      </c>
      <c r="C18" s="84">
        <v>1100</v>
      </c>
      <c r="D18" s="84" t="s">
        <v>12</v>
      </c>
      <c r="E18" s="85">
        <v>1.65</v>
      </c>
      <c r="F18" s="85">
        <v>1.8</v>
      </c>
      <c r="G18" s="85"/>
      <c r="H18" s="85"/>
      <c r="I18" s="56">
        <f t="shared" si="19"/>
        <v>165.00000000000014</v>
      </c>
      <c r="J18" s="56"/>
      <c r="K18" s="56"/>
      <c r="L18" s="86">
        <f t="shared" si="21"/>
        <v>0.15000000000000013</v>
      </c>
      <c r="M18" s="58">
        <f t="shared" si="22"/>
        <v>165.00000000000014</v>
      </c>
    </row>
    <row r="19" spans="1:13" s="87" customFormat="1">
      <c r="A19" s="83">
        <v>43454</v>
      </c>
      <c r="B19" s="84" t="s">
        <v>937</v>
      </c>
      <c r="C19" s="84">
        <v>1000</v>
      </c>
      <c r="D19" s="84" t="s">
        <v>12</v>
      </c>
      <c r="E19" s="85">
        <v>3.9</v>
      </c>
      <c r="F19" s="85">
        <v>4.25</v>
      </c>
      <c r="G19" s="85"/>
      <c r="H19" s="85"/>
      <c r="I19" s="56">
        <f t="shared" ref="I19" si="23">(F19-E19)*C19</f>
        <v>350.00000000000011</v>
      </c>
      <c r="J19" s="56"/>
      <c r="K19" s="56"/>
      <c r="L19" s="86">
        <f t="shared" ref="L19" si="24">(I19+J19+K19)/C19</f>
        <v>0.35000000000000009</v>
      </c>
      <c r="M19" s="58">
        <f t="shared" ref="M19" si="25">SUM(I19:K19)</f>
        <v>350.00000000000011</v>
      </c>
    </row>
    <row r="20" spans="1:13" s="87" customFormat="1">
      <c r="A20" s="83">
        <v>43453</v>
      </c>
      <c r="B20" s="84" t="s">
        <v>936</v>
      </c>
      <c r="C20" s="84">
        <v>1200</v>
      </c>
      <c r="D20" s="84" t="s">
        <v>12</v>
      </c>
      <c r="E20" s="85">
        <v>6.65</v>
      </c>
      <c r="F20" s="85">
        <v>5.4</v>
      </c>
      <c r="G20" s="85"/>
      <c r="H20" s="85"/>
      <c r="I20" s="56">
        <f t="shared" ref="I20:I22" si="26">(F20-E20)*C20</f>
        <v>-1500</v>
      </c>
      <c r="J20" s="56"/>
      <c r="K20" s="56"/>
      <c r="L20" s="86">
        <f t="shared" ref="L20:L22" si="27">(I20+J20+K20)/C20</f>
        <v>-1.25</v>
      </c>
      <c r="M20" s="58">
        <f t="shared" ref="M20:M22" si="28">SUM(I20:K20)</f>
        <v>-1500</v>
      </c>
    </row>
    <row r="21" spans="1:13" s="87" customFormat="1">
      <c r="A21" s="83">
        <v>43453</v>
      </c>
      <c r="B21" s="84" t="s">
        <v>935</v>
      </c>
      <c r="C21" s="84">
        <v>2750</v>
      </c>
      <c r="D21" s="84" t="s">
        <v>12</v>
      </c>
      <c r="E21" s="85">
        <v>3.6</v>
      </c>
      <c r="F21" s="85">
        <v>4.25</v>
      </c>
      <c r="G21" s="85"/>
      <c r="H21" s="85"/>
      <c r="I21" s="56">
        <f t="shared" si="26"/>
        <v>1787.4999999999998</v>
      </c>
      <c r="J21" s="56"/>
      <c r="K21" s="56"/>
      <c r="L21" s="86">
        <f t="shared" si="27"/>
        <v>0.64999999999999991</v>
      </c>
      <c r="M21" s="58">
        <f t="shared" si="28"/>
        <v>1787.4999999999998</v>
      </c>
    </row>
    <row r="22" spans="1:13" s="87" customFormat="1">
      <c r="A22" s="83">
        <v>43453</v>
      </c>
      <c r="B22" s="84" t="s">
        <v>862</v>
      </c>
      <c r="C22" s="84">
        <v>7500</v>
      </c>
      <c r="D22" s="84" t="s">
        <v>12</v>
      </c>
      <c r="E22" s="85">
        <v>0.4</v>
      </c>
      <c r="F22" s="85">
        <v>0.5</v>
      </c>
      <c r="G22" s="85"/>
      <c r="H22" s="85"/>
      <c r="I22" s="56">
        <f t="shared" si="26"/>
        <v>749.99999999999989</v>
      </c>
      <c r="J22" s="56"/>
      <c r="K22" s="56"/>
      <c r="L22" s="86">
        <f t="shared" si="27"/>
        <v>9.9999999999999992E-2</v>
      </c>
      <c r="M22" s="58">
        <f t="shared" si="28"/>
        <v>749.99999999999989</v>
      </c>
    </row>
    <row r="23" spans="1:13" s="87" customFormat="1">
      <c r="A23" s="83">
        <v>43452</v>
      </c>
      <c r="B23" s="84" t="s">
        <v>935</v>
      </c>
      <c r="C23" s="84">
        <v>2750</v>
      </c>
      <c r="D23" s="84" t="s">
        <v>12</v>
      </c>
      <c r="E23" s="85">
        <v>2</v>
      </c>
      <c r="F23" s="85">
        <v>2.65</v>
      </c>
      <c r="G23" s="85"/>
      <c r="H23" s="85"/>
      <c r="I23" s="56">
        <f t="shared" ref="I23:I25" si="29">(F23-E23)*C23</f>
        <v>1787.4999999999998</v>
      </c>
      <c r="J23" s="56"/>
      <c r="K23" s="56"/>
      <c r="L23" s="86">
        <f t="shared" ref="L23:L25" si="30">(I23+J23+K23)/C23</f>
        <v>0.64999999999999991</v>
      </c>
      <c r="M23" s="58">
        <f t="shared" ref="M23:M25" si="31">SUM(I23:K23)</f>
        <v>1787.4999999999998</v>
      </c>
    </row>
    <row r="24" spans="1:13" s="87" customFormat="1">
      <c r="A24" s="83">
        <v>43452</v>
      </c>
      <c r="B24" s="84" t="s">
        <v>934</v>
      </c>
      <c r="C24" s="84">
        <v>600</v>
      </c>
      <c r="D24" s="84" t="s">
        <v>12</v>
      </c>
      <c r="E24" s="85">
        <v>11</v>
      </c>
      <c r="F24" s="85">
        <v>9.5500000000000007</v>
      </c>
      <c r="G24" s="85"/>
      <c r="H24" s="85"/>
      <c r="I24" s="56">
        <f t="shared" si="29"/>
        <v>-869.99999999999955</v>
      </c>
      <c r="J24" s="56"/>
      <c r="K24" s="56"/>
      <c r="L24" s="86">
        <f t="shared" si="30"/>
        <v>-1.4499999999999993</v>
      </c>
      <c r="M24" s="58">
        <f t="shared" si="31"/>
        <v>-869.99999999999955</v>
      </c>
    </row>
    <row r="25" spans="1:13" s="87" customFormat="1">
      <c r="A25" s="83">
        <v>43452</v>
      </c>
      <c r="B25" s="84" t="s">
        <v>933</v>
      </c>
      <c r="C25" s="84">
        <v>1500</v>
      </c>
      <c r="D25" s="84" t="s">
        <v>12</v>
      </c>
      <c r="E25" s="85">
        <v>2.65</v>
      </c>
      <c r="F25" s="85">
        <v>2.0499999999999998</v>
      </c>
      <c r="G25" s="85"/>
      <c r="H25" s="85"/>
      <c r="I25" s="56">
        <f t="shared" si="29"/>
        <v>-900.00000000000011</v>
      </c>
      <c r="J25" s="56"/>
      <c r="K25" s="56"/>
      <c r="L25" s="86">
        <f t="shared" si="30"/>
        <v>-0.60000000000000009</v>
      </c>
      <c r="M25" s="58">
        <f t="shared" si="31"/>
        <v>-900.00000000000011</v>
      </c>
    </row>
    <row r="26" spans="1:13" s="87" customFormat="1">
      <c r="A26" s="83">
        <v>43451</v>
      </c>
      <c r="B26" s="84" t="s">
        <v>932</v>
      </c>
      <c r="C26" s="84">
        <v>1500</v>
      </c>
      <c r="D26" s="84" t="s">
        <v>12</v>
      </c>
      <c r="E26" s="85">
        <v>7.35</v>
      </c>
      <c r="F26" s="85">
        <v>8.1</v>
      </c>
      <c r="G26" s="85"/>
      <c r="H26" s="85"/>
      <c r="I26" s="56">
        <f t="shared" ref="I26:I28" si="32">(F26-E26)*C26</f>
        <v>1125</v>
      </c>
      <c r="J26" s="56"/>
      <c r="K26" s="56"/>
      <c r="L26" s="86">
        <f t="shared" ref="L26:L28" si="33">(I26+J26+K26)/C26</f>
        <v>0.75</v>
      </c>
      <c r="M26" s="58">
        <f t="shared" ref="M26:M28" si="34">SUM(I26:K26)</f>
        <v>1125</v>
      </c>
    </row>
    <row r="27" spans="1:13" s="87" customFormat="1">
      <c r="A27" s="83">
        <v>43451</v>
      </c>
      <c r="B27" s="84" t="s">
        <v>931</v>
      </c>
      <c r="C27" s="84">
        <v>500</v>
      </c>
      <c r="D27" s="84" t="s">
        <v>12</v>
      </c>
      <c r="E27" s="85">
        <v>16</v>
      </c>
      <c r="F27" s="85">
        <v>17.149999999999999</v>
      </c>
      <c r="G27" s="85"/>
      <c r="H27" s="85"/>
      <c r="I27" s="56">
        <f t="shared" si="32"/>
        <v>574.99999999999932</v>
      </c>
      <c r="J27" s="56"/>
      <c r="K27" s="56"/>
      <c r="L27" s="86">
        <f t="shared" si="33"/>
        <v>1.1499999999999986</v>
      </c>
      <c r="M27" s="58">
        <f t="shared" si="34"/>
        <v>574.99999999999932</v>
      </c>
    </row>
    <row r="28" spans="1:13" s="87" customFormat="1">
      <c r="A28" s="83">
        <v>43451</v>
      </c>
      <c r="B28" s="84" t="s">
        <v>930</v>
      </c>
      <c r="C28" s="84">
        <v>250</v>
      </c>
      <c r="D28" s="84" t="s">
        <v>12</v>
      </c>
      <c r="E28" s="85">
        <v>17.25</v>
      </c>
      <c r="F28" s="85">
        <v>17.55</v>
      </c>
      <c r="G28" s="85"/>
      <c r="H28" s="85"/>
      <c r="I28" s="56">
        <f t="shared" si="32"/>
        <v>75.000000000000171</v>
      </c>
      <c r="J28" s="56"/>
      <c r="K28" s="56"/>
      <c r="L28" s="86">
        <f t="shared" si="33"/>
        <v>0.30000000000000066</v>
      </c>
      <c r="M28" s="58">
        <f t="shared" si="34"/>
        <v>75.000000000000171</v>
      </c>
    </row>
    <row r="29" spans="1:13" s="87" customFormat="1">
      <c r="A29" s="83">
        <v>43448</v>
      </c>
      <c r="B29" s="84" t="s">
        <v>929</v>
      </c>
      <c r="C29" s="84">
        <v>600</v>
      </c>
      <c r="D29" s="84" t="s">
        <v>12</v>
      </c>
      <c r="E29" s="85">
        <v>20.7</v>
      </c>
      <c r="F29" s="85">
        <v>23.7</v>
      </c>
      <c r="G29" s="85"/>
      <c r="H29" s="85"/>
      <c r="I29" s="56">
        <f t="shared" ref="I29:I30" si="35">(F29-E29)*C29</f>
        <v>1800</v>
      </c>
      <c r="J29" s="56"/>
      <c r="K29" s="56"/>
      <c r="L29" s="86">
        <f t="shared" ref="L29:L30" si="36">(I29+J29+K29)/C29</f>
        <v>3</v>
      </c>
      <c r="M29" s="58">
        <f t="shared" ref="M29:M30" si="37">SUM(I29:K29)</f>
        <v>1800</v>
      </c>
    </row>
    <row r="30" spans="1:13" s="87" customFormat="1">
      <c r="A30" s="83">
        <v>43448</v>
      </c>
      <c r="B30" s="84" t="s">
        <v>928</v>
      </c>
      <c r="C30" s="84">
        <v>2250</v>
      </c>
      <c r="D30" s="84" t="s">
        <v>12</v>
      </c>
      <c r="E30" s="85">
        <v>3.35</v>
      </c>
      <c r="F30" s="85">
        <v>4.05</v>
      </c>
      <c r="G30" s="85"/>
      <c r="H30" s="85"/>
      <c r="I30" s="56">
        <f t="shared" si="35"/>
        <v>1574.9999999999993</v>
      </c>
      <c r="J30" s="56"/>
      <c r="K30" s="56"/>
      <c r="L30" s="86">
        <f t="shared" si="36"/>
        <v>0.69999999999999973</v>
      </c>
      <c r="M30" s="58">
        <f t="shared" si="37"/>
        <v>1574.9999999999993</v>
      </c>
    </row>
    <row r="31" spans="1:13" s="87" customFormat="1">
      <c r="A31" s="83">
        <v>43447</v>
      </c>
      <c r="B31" s="84" t="s">
        <v>927</v>
      </c>
      <c r="C31" s="84">
        <v>1500</v>
      </c>
      <c r="D31" s="84" t="s">
        <v>12</v>
      </c>
      <c r="E31" s="85">
        <v>2</v>
      </c>
      <c r="F31" s="85">
        <v>2.1</v>
      </c>
      <c r="G31" s="85"/>
      <c r="H31" s="85"/>
      <c r="I31" s="56">
        <f t="shared" ref="I31:I32" si="38">(F31-E31)*C31</f>
        <v>150.00000000000014</v>
      </c>
      <c r="J31" s="56"/>
      <c r="K31" s="56"/>
      <c r="L31" s="86">
        <f t="shared" ref="L31:L32" si="39">(I31+J31+K31)/C31</f>
        <v>0.10000000000000009</v>
      </c>
      <c r="M31" s="58">
        <f t="shared" ref="M31:M32" si="40">SUM(I31:K31)</f>
        <v>150.00000000000014</v>
      </c>
    </row>
    <row r="32" spans="1:13" s="87" customFormat="1">
      <c r="A32" s="83">
        <v>43447</v>
      </c>
      <c r="B32" s="84" t="s">
        <v>926</v>
      </c>
      <c r="C32" s="84">
        <v>350</v>
      </c>
      <c r="D32" s="84" t="s">
        <v>12</v>
      </c>
      <c r="E32" s="85">
        <v>37.6</v>
      </c>
      <c r="F32" s="85">
        <v>40.049999999999997</v>
      </c>
      <c r="G32" s="85"/>
      <c r="H32" s="85"/>
      <c r="I32" s="56">
        <f t="shared" si="38"/>
        <v>857.49999999999852</v>
      </c>
      <c r="J32" s="56"/>
      <c r="K32" s="56"/>
      <c r="L32" s="86">
        <f t="shared" si="39"/>
        <v>2.4499999999999957</v>
      </c>
      <c r="M32" s="58">
        <f t="shared" si="40"/>
        <v>857.49999999999852</v>
      </c>
    </row>
    <row r="33" spans="1:13" s="87" customFormat="1">
      <c r="A33" s="83">
        <v>43446</v>
      </c>
      <c r="B33" s="84" t="s">
        <v>925</v>
      </c>
      <c r="C33" s="84">
        <v>250</v>
      </c>
      <c r="D33" s="84" t="s">
        <v>12</v>
      </c>
      <c r="E33" s="85">
        <v>28</v>
      </c>
      <c r="F33" s="85">
        <v>29.1</v>
      </c>
      <c r="G33" s="85"/>
      <c r="H33" s="85"/>
      <c r="I33" s="56">
        <f t="shared" ref="I33:I35" si="41">(F33-E33)*C33</f>
        <v>275.00000000000034</v>
      </c>
      <c r="J33" s="56"/>
      <c r="K33" s="56"/>
      <c r="L33" s="86">
        <f t="shared" ref="L33:L35" si="42">(I33+J33+K33)/C33</f>
        <v>1.1000000000000014</v>
      </c>
      <c r="M33" s="58">
        <f t="shared" ref="M33:M35" si="43">SUM(I33:K33)</f>
        <v>275.00000000000034</v>
      </c>
    </row>
    <row r="34" spans="1:13" s="87" customFormat="1">
      <c r="A34" s="83">
        <v>43446</v>
      </c>
      <c r="B34" s="84" t="s">
        <v>924</v>
      </c>
      <c r="C34" s="84">
        <v>1200</v>
      </c>
      <c r="D34" s="84" t="s">
        <v>12</v>
      </c>
      <c r="E34" s="85">
        <v>13</v>
      </c>
      <c r="F34" s="85">
        <v>13.4</v>
      </c>
      <c r="G34" s="85"/>
      <c r="H34" s="85"/>
      <c r="I34" s="56">
        <f t="shared" si="41"/>
        <v>480.00000000000045</v>
      </c>
      <c r="J34" s="56"/>
      <c r="K34" s="56"/>
      <c r="L34" s="86">
        <f t="shared" si="42"/>
        <v>0.40000000000000036</v>
      </c>
      <c r="M34" s="58">
        <f t="shared" si="43"/>
        <v>480.00000000000045</v>
      </c>
    </row>
    <row r="35" spans="1:13" s="87" customFormat="1">
      <c r="A35" s="83">
        <v>43446</v>
      </c>
      <c r="B35" s="84" t="s">
        <v>923</v>
      </c>
      <c r="C35" s="84">
        <v>2750</v>
      </c>
      <c r="D35" s="84" t="s">
        <v>12</v>
      </c>
      <c r="E35" s="85">
        <v>2.7</v>
      </c>
      <c r="F35" s="85">
        <v>3.35</v>
      </c>
      <c r="G35" s="85"/>
      <c r="H35" s="85"/>
      <c r="I35" s="56">
        <f t="shared" si="41"/>
        <v>1787.4999999999998</v>
      </c>
      <c r="J35" s="56"/>
      <c r="K35" s="56"/>
      <c r="L35" s="86">
        <f t="shared" si="42"/>
        <v>0.64999999999999991</v>
      </c>
      <c r="M35" s="58">
        <f t="shared" si="43"/>
        <v>1787.4999999999998</v>
      </c>
    </row>
    <row r="36" spans="1:13" s="87" customFormat="1">
      <c r="A36" s="83">
        <v>43445</v>
      </c>
      <c r="B36" s="84" t="s">
        <v>922</v>
      </c>
      <c r="C36" s="84">
        <v>3000</v>
      </c>
      <c r="D36" s="84" t="s">
        <v>12</v>
      </c>
      <c r="E36" s="85">
        <v>1.85</v>
      </c>
      <c r="F36" s="85">
        <v>2</v>
      </c>
      <c r="G36" s="85"/>
      <c r="H36" s="85"/>
      <c r="I36" s="56">
        <f t="shared" ref="I36:I38" si="44">(F36-E36)*C36</f>
        <v>449.99999999999972</v>
      </c>
      <c r="J36" s="56"/>
      <c r="K36" s="56"/>
      <c r="L36" s="86">
        <f t="shared" ref="L36:L38" si="45">(I36+J36+K36)/C36</f>
        <v>0.14999999999999991</v>
      </c>
      <c r="M36" s="58">
        <f t="shared" ref="M36:M38" si="46">SUM(I36:K36)</f>
        <v>449.99999999999972</v>
      </c>
    </row>
    <row r="37" spans="1:13" s="82" customFormat="1">
      <c r="A37" s="80">
        <v>43445</v>
      </c>
      <c r="B37" s="81" t="s">
        <v>921</v>
      </c>
      <c r="C37" s="81">
        <v>4000</v>
      </c>
      <c r="D37" s="81" t="s">
        <v>12</v>
      </c>
      <c r="E37" s="78">
        <v>2.6</v>
      </c>
      <c r="F37" s="78">
        <v>3.05</v>
      </c>
      <c r="G37" s="78">
        <v>3.65</v>
      </c>
      <c r="H37" s="78">
        <v>4.2</v>
      </c>
      <c r="I37" s="48">
        <f t="shared" si="44"/>
        <v>1799.9999999999989</v>
      </c>
      <c r="J37" s="48">
        <f t="shared" ref="J37" si="47">(G37-F37)*C37</f>
        <v>2400.0000000000005</v>
      </c>
      <c r="K37" s="48">
        <f t="shared" ref="K37" si="48">(H37-G37)*C37</f>
        <v>2200.0000000000009</v>
      </c>
      <c r="L37" s="79">
        <f t="shared" si="45"/>
        <v>1.6</v>
      </c>
      <c r="M37" s="50">
        <f t="shared" si="46"/>
        <v>6400</v>
      </c>
    </row>
    <row r="38" spans="1:13" s="87" customFormat="1">
      <c r="A38" s="83">
        <v>43445</v>
      </c>
      <c r="B38" s="84" t="s">
        <v>900</v>
      </c>
      <c r="C38" s="84">
        <v>4000</v>
      </c>
      <c r="D38" s="84" t="s">
        <v>12</v>
      </c>
      <c r="E38" s="85">
        <v>0.95</v>
      </c>
      <c r="F38" s="85">
        <v>1.4</v>
      </c>
      <c r="G38" s="85"/>
      <c r="H38" s="85"/>
      <c r="I38" s="56">
        <f t="shared" si="44"/>
        <v>1799.9999999999998</v>
      </c>
      <c r="J38" s="56"/>
      <c r="K38" s="56"/>
      <c r="L38" s="86">
        <f t="shared" si="45"/>
        <v>0.44999999999999996</v>
      </c>
      <c r="M38" s="58">
        <f t="shared" si="46"/>
        <v>1799.9999999999998</v>
      </c>
    </row>
    <row r="39" spans="1:13" s="87" customFormat="1">
      <c r="A39" s="83">
        <v>43444</v>
      </c>
      <c r="B39" s="84" t="s">
        <v>920</v>
      </c>
      <c r="C39" s="84">
        <v>1500</v>
      </c>
      <c r="D39" s="84" t="s">
        <v>12</v>
      </c>
      <c r="E39" s="85">
        <v>15.25</v>
      </c>
      <c r="F39" s="85">
        <v>16.399999999999999</v>
      </c>
      <c r="G39" s="85"/>
      <c r="H39" s="85"/>
      <c r="I39" s="56">
        <f t="shared" ref="I39:I41" si="49">(F39-E39)*C39</f>
        <v>1724.999999999998</v>
      </c>
      <c r="J39" s="56"/>
      <c r="K39" s="56"/>
      <c r="L39" s="86">
        <f t="shared" ref="L39:L41" si="50">(I39+J39+K39)/C39</f>
        <v>1.1499999999999986</v>
      </c>
      <c r="M39" s="58">
        <f t="shared" ref="M39:M41" si="51">SUM(I39:K39)</f>
        <v>1724.999999999998</v>
      </c>
    </row>
    <row r="40" spans="1:13" s="87" customFormat="1">
      <c r="A40" s="83">
        <v>43444</v>
      </c>
      <c r="B40" s="84" t="s">
        <v>919</v>
      </c>
      <c r="C40" s="84">
        <v>2400</v>
      </c>
      <c r="D40" s="84" t="s">
        <v>12</v>
      </c>
      <c r="E40" s="85">
        <v>5.3</v>
      </c>
      <c r="F40" s="85">
        <v>5.75</v>
      </c>
      <c r="G40" s="85"/>
      <c r="H40" s="85"/>
      <c r="I40" s="56">
        <f t="shared" si="49"/>
        <v>1080.0000000000005</v>
      </c>
      <c r="J40" s="56"/>
      <c r="K40" s="56"/>
      <c r="L40" s="86">
        <f t="shared" si="50"/>
        <v>0.45000000000000018</v>
      </c>
      <c r="M40" s="58">
        <f t="shared" si="51"/>
        <v>1080.0000000000005</v>
      </c>
    </row>
    <row r="41" spans="1:13" s="82" customFormat="1">
      <c r="A41" s="80">
        <v>43444</v>
      </c>
      <c r="B41" s="81" t="s">
        <v>918</v>
      </c>
      <c r="C41" s="81">
        <v>2250</v>
      </c>
      <c r="D41" s="81" t="s">
        <v>12</v>
      </c>
      <c r="E41" s="78">
        <v>6</v>
      </c>
      <c r="F41" s="78">
        <v>6.8</v>
      </c>
      <c r="G41" s="78">
        <v>7.8</v>
      </c>
      <c r="H41" s="78">
        <v>8.8000000000000007</v>
      </c>
      <c r="I41" s="48">
        <f t="shared" si="49"/>
        <v>1799.9999999999995</v>
      </c>
      <c r="J41" s="48">
        <f t="shared" ref="J41" si="52">(G41-F41)*C41</f>
        <v>2250</v>
      </c>
      <c r="K41" s="48">
        <f t="shared" ref="K41" si="53">(H41-G41)*C41</f>
        <v>2250.0000000000018</v>
      </c>
      <c r="L41" s="79">
        <f t="shared" si="50"/>
        <v>2.8000000000000007</v>
      </c>
      <c r="M41" s="50">
        <f t="shared" si="51"/>
        <v>6300.0000000000018</v>
      </c>
    </row>
    <row r="42" spans="1:13" s="87" customFormat="1">
      <c r="A42" s="83">
        <v>43441</v>
      </c>
      <c r="B42" s="84" t="s">
        <v>917</v>
      </c>
      <c r="C42" s="84">
        <v>900</v>
      </c>
      <c r="D42" s="84" t="s">
        <v>12</v>
      </c>
      <c r="E42" s="85">
        <v>19.2</v>
      </c>
      <c r="F42" s="85">
        <v>20.95</v>
      </c>
      <c r="G42" s="85"/>
      <c r="H42" s="85"/>
      <c r="I42" s="56">
        <f t="shared" ref="I42:I43" si="54">(F42-E42)*C42</f>
        <v>1575</v>
      </c>
      <c r="J42" s="56"/>
      <c r="K42" s="56"/>
      <c r="L42" s="86">
        <f t="shared" ref="L42:L43" si="55">(I42+J42+K42)/C42</f>
        <v>1.75</v>
      </c>
      <c r="M42" s="58">
        <f t="shared" ref="M42:M43" si="56">SUM(I42:K42)</f>
        <v>1575</v>
      </c>
    </row>
    <row r="43" spans="1:13" s="87" customFormat="1">
      <c r="A43" s="83">
        <v>43441</v>
      </c>
      <c r="B43" s="84" t="s">
        <v>916</v>
      </c>
      <c r="C43" s="84">
        <v>400</v>
      </c>
      <c r="D43" s="84" t="s">
        <v>12</v>
      </c>
      <c r="E43" s="85">
        <v>44</v>
      </c>
      <c r="F43" s="85">
        <v>43</v>
      </c>
      <c r="G43" s="85"/>
      <c r="H43" s="85"/>
      <c r="I43" s="56">
        <f t="shared" si="54"/>
        <v>-400</v>
      </c>
      <c r="J43" s="56"/>
      <c r="K43" s="56"/>
      <c r="L43" s="86">
        <f t="shared" si="55"/>
        <v>-1</v>
      </c>
      <c r="M43" s="58">
        <f t="shared" si="56"/>
        <v>-400</v>
      </c>
    </row>
    <row r="44" spans="1:13" s="87" customFormat="1">
      <c r="A44" s="83">
        <v>43440</v>
      </c>
      <c r="B44" s="84" t="s">
        <v>914</v>
      </c>
      <c r="C44" s="84">
        <v>1500</v>
      </c>
      <c r="D44" s="84" t="s">
        <v>12</v>
      </c>
      <c r="E44" s="85">
        <v>7.65</v>
      </c>
      <c r="F44" s="85">
        <v>8.8000000000000007</v>
      </c>
      <c r="G44" s="85"/>
      <c r="H44" s="85"/>
      <c r="I44" s="56">
        <f t="shared" ref="I44:I47" si="57">(F44-E44)*C44</f>
        <v>1725.0000000000005</v>
      </c>
      <c r="J44" s="56"/>
      <c r="K44" s="56"/>
      <c r="L44" s="86">
        <f t="shared" ref="L44:L47" si="58">(I44+J44+K44)/C44</f>
        <v>1.1500000000000004</v>
      </c>
      <c r="M44" s="58">
        <f t="shared" ref="M44:M47" si="59">SUM(I44:K44)</f>
        <v>1725.0000000000005</v>
      </c>
    </row>
    <row r="45" spans="1:13" s="87" customFormat="1">
      <c r="A45" s="83">
        <v>43440</v>
      </c>
      <c r="B45" s="84" t="s">
        <v>651</v>
      </c>
      <c r="C45" s="84">
        <v>750</v>
      </c>
      <c r="D45" s="84" t="s">
        <v>12</v>
      </c>
      <c r="E45" s="85">
        <v>23.65</v>
      </c>
      <c r="F45" s="85">
        <v>25.9</v>
      </c>
      <c r="G45" s="85"/>
      <c r="H45" s="85"/>
      <c r="I45" s="56">
        <f t="shared" si="57"/>
        <v>1687.5</v>
      </c>
      <c r="J45" s="56"/>
      <c r="K45" s="56"/>
      <c r="L45" s="86">
        <f t="shared" si="58"/>
        <v>2.25</v>
      </c>
      <c r="M45" s="58">
        <f t="shared" si="59"/>
        <v>1687.5</v>
      </c>
    </row>
    <row r="46" spans="1:13" s="87" customFormat="1">
      <c r="A46" s="83">
        <v>43440</v>
      </c>
      <c r="B46" s="84" t="s">
        <v>913</v>
      </c>
      <c r="C46" s="84">
        <v>6000</v>
      </c>
      <c r="D46" s="84" t="s">
        <v>12</v>
      </c>
      <c r="E46" s="85">
        <v>2.0499999999999998</v>
      </c>
      <c r="F46" s="85">
        <v>2.2999999999999998</v>
      </c>
      <c r="G46" s="85"/>
      <c r="H46" s="85"/>
      <c r="I46" s="56">
        <f t="shared" si="57"/>
        <v>1500</v>
      </c>
      <c r="J46" s="56"/>
      <c r="K46" s="56"/>
      <c r="L46" s="86">
        <f t="shared" si="58"/>
        <v>0.25</v>
      </c>
      <c r="M46" s="58">
        <f t="shared" si="59"/>
        <v>1500</v>
      </c>
    </row>
    <row r="47" spans="1:13" s="82" customFormat="1">
      <c r="A47" s="80">
        <v>43439</v>
      </c>
      <c r="B47" s="81" t="s">
        <v>915</v>
      </c>
      <c r="C47" s="81">
        <v>800</v>
      </c>
      <c r="D47" s="81" t="s">
        <v>12</v>
      </c>
      <c r="E47" s="78">
        <v>27.55</v>
      </c>
      <c r="F47" s="78">
        <v>29.8</v>
      </c>
      <c r="G47" s="78">
        <v>32.549999999999997</v>
      </c>
      <c r="H47" s="78">
        <v>34.799999999999997</v>
      </c>
      <c r="I47" s="48">
        <f t="shared" si="57"/>
        <v>1800</v>
      </c>
      <c r="J47" s="48">
        <f t="shared" ref="J47" si="60">(G47-F47)*C47</f>
        <v>2199.9999999999973</v>
      </c>
      <c r="K47" s="48">
        <f t="shared" ref="K47" si="61">(H47-G47)*C47</f>
        <v>1800</v>
      </c>
      <c r="L47" s="79">
        <f t="shared" si="58"/>
        <v>7.2499999999999964</v>
      </c>
      <c r="M47" s="50">
        <f t="shared" si="59"/>
        <v>5799.9999999999973</v>
      </c>
    </row>
    <row r="48" spans="1:13" s="87" customFormat="1">
      <c r="A48" s="83">
        <v>43439</v>
      </c>
      <c r="B48" s="84" t="s">
        <v>912</v>
      </c>
      <c r="C48" s="84">
        <v>400</v>
      </c>
      <c r="D48" s="84" t="s">
        <v>12</v>
      </c>
      <c r="E48" s="85">
        <v>33.75</v>
      </c>
      <c r="F48" s="85">
        <v>37.75</v>
      </c>
      <c r="G48" s="85"/>
      <c r="H48" s="85"/>
      <c r="I48" s="56">
        <f t="shared" ref="I48:I49" si="62">(F48-E48)*C48</f>
        <v>1600</v>
      </c>
      <c r="J48" s="56"/>
      <c r="K48" s="56"/>
      <c r="L48" s="86">
        <f t="shared" ref="L48:L49" si="63">(I48+J48+K48)/C48</f>
        <v>4</v>
      </c>
      <c r="M48" s="58">
        <f t="shared" ref="M48:M49" si="64">SUM(I48:K48)</f>
        <v>1600</v>
      </c>
    </row>
    <row r="49" spans="1:13" s="82" customFormat="1">
      <c r="A49" s="80">
        <v>43439</v>
      </c>
      <c r="B49" s="81" t="s">
        <v>911</v>
      </c>
      <c r="C49" s="81">
        <v>1000</v>
      </c>
      <c r="D49" s="81" t="s">
        <v>12</v>
      </c>
      <c r="E49" s="78">
        <v>24.4</v>
      </c>
      <c r="F49" s="78">
        <v>26.15</v>
      </c>
      <c r="G49" s="78">
        <v>28.4</v>
      </c>
      <c r="H49" s="78">
        <v>30.4</v>
      </c>
      <c r="I49" s="48">
        <f t="shared" si="62"/>
        <v>1750</v>
      </c>
      <c r="J49" s="48">
        <f t="shared" ref="J49" si="65">(G49-F49)*C49</f>
        <v>2250</v>
      </c>
      <c r="K49" s="48">
        <f t="shared" ref="K49" si="66">(H49-G49)*C49</f>
        <v>2000</v>
      </c>
      <c r="L49" s="79">
        <f t="shared" si="63"/>
        <v>6</v>
      </c>
      <c r="M49" s="50">
        <f t="shared" si="64"/>
        <v>6000</v>
      </c>
    </row>
    <row r="50" spans="1:13" s="87" customFormat="1">
      <c r="A50" s="83">
        <v>43438</v>
      </c>
      <c r="B50" s="84" t="s">
        <v>910</v>
      </c>
      <c r="C50" s="84">
        <v>500</v>
      </c>
      <c r="D50" s="84" t="s">
        <v>12</v>
      </c>
      <c r="E50" s="85">
        <v>16.25</v>
      </c>
      <c r="F50" s="85">
        <v>16.5</v>
      </c>
      <c r="G50" s="85"/>
      <c r="H50" s="85"/>
      <c r="I50" s="56">
        <f t="shared" ref="I50:I51" si="67">(F50-E50)*C50</f>
        <v>125</v>
      </c>
      <c r="J50" s="56"/>
      <c r="K50" s="56"/>
      <c r="L50" s="86">
        <f t="shared" ref="L50:L51" si="68">(I50+J50+K50)/C50</f>
        <v>0.25</v>
      </c>
      <c r="M50" s="58">
        <f t="shared" ref="M50:M51" si="69">SUM(I50:K50)</f>
        <v>125</v>
      </c>
    </row>
    <row r="51" spans="1:13" s="87" customFormat="1">
      <c r="A51" s="83">
        <v>43438</v>
      </c>
      <c r="B51" s="84" t="s">
        <v>909</v>
      </c>
      <c r="C51" s="84">
        <v>1100</v>
      </c>
      <c r="D51" s="84" t="s">
        <v>12</v>
      </c>
      <c r="E51" s="85">
        <v>14.95</v>
      </c>
      <c r="F51" s="85">
        <v>16.45</v>
      </c>
      <c r="G51" s="85">
        <v>18.2</v>
      </c>
      <c r="H51" s="85"/>
      <c r="I51" s="56">
        <f t="shared" si="67"/>
        <v>1650</v>
      </c>
      <c r="J51" s="56">
        <f t="shared" ref="J51" si="70">(G51-F51)*C51</f>
        <v>1925</v>
      </c>
      <c r="K51" s="56"/>
      <c r="L51" s="86">
        <f t="shared" si="68"/>
        <v>3.25</v>
      </c>
      <c r="M51" s="58">
        <f t="shared" si="69"/>
        <v>3575</v>
      </c>
    </row>
    <row r="52" spans="1:13" s="87" customFormat="1">
      <c r="A52" s="83">
        <v>43437</v>
      </c>
      <c r="B52" s="84" t="s">
        <v>908</v>
      </c>
      <c r="C52" s="84">
        <v>1750</v>
      </c>
      <c r="D52" s="84" t="s">
        <v>12</v>
      </c>
      <c r="E52" s="85">
        <v>7.5</v>
      </c>
      <c r="F52" s="85">
        <v>6.8</v>
      </c>
      <c r="G52" s="85"/>
      <c r="H52" s="85"/>
      <c r="I52" s="56">
        <f t="shared" ref="I52:I54" si="71">(F52-E52)*C52</f>
        <v>-1225.0000000000002</v>
      </c>
      <c r="J52" s="56"/>
      <c r="K52" s="56"/>
      <c r="L52" s="86">
        <f t="shared" ref="L52:L54" si="72">(I52+J52+K52)/C52</f>
        <v>-0.70000000000000018</v>
      </c>
      <c r="M52" s="58">
        <f t="shared" ref="M52:M54" si="73">SUM(I52:K52)</f>
        <v>-1225.0000000000002</v>
      </c>
    </row>
    <row r="53" spans="1:13" s="87" customFormat="1">
      <c r="A53" s="83">
        <v>43437</v>
      </c>
      <c r="B53" s="84" t="s">
        <v>907</v>
      </c>
      <c r="C53" s="84">
        <v>1500</v>
      </c>
      <c r="D53" s="84" t="s">
        <v>12</v>
      </c>
      <c r="E53" s="85">
        <v>10.95</v>
      </c>
      <c r="F53" s="85">
        <v>12.05</v>
      </c>
      <c r="G53" s="85"/>
      <c r="H53" s="85"/>
      <c r="I53" s="56">
        <f t="shared" si="71"/>
        <v>1650.000000000002</v>
      </c>
      <c r="J53" s="56"/>
      <c r="K53" s="56"/>
      <c r="L53" s="86">
        <f t="shared" si="72"/>
        <v>1.1000000000000014</v>
      </c>
      <c r="M53" s="58">
        <f t="shared" si="73"/>
        <v>1650.000000000002</v>
      </c>
    </row>
    <row r="54" spans="1:13" s="87" customFormat="1">
      <c r="A54" s="83">
        <v>43437</v>
      </c>
      <c r="B54" s="84" t="s">
        <v>906</v>
      </c>
      <c r="C54" s="84">
        <v>1100</v>
      </c>
      <c r="D54" s="84" t="s">
        <v>12</v>
      </c>
      <c r="E54" s="85">
        <v>20.6</v>
      </c>
      <c r="F54" s="85">
        <v>22.05</v>
      </c>
      <c r="G54" s="85">
        <v>24</v>
      </c>
      <c r="H54" s="85"/>
      <c r="I54" s="56">
        <f t="shared" si="71"/>
        <v>1594.9999999999993</v>
      </c>
      <c r="J54" s="56">
        <f t="shared" ref="J54" si="74">(G54-F54)*C54</f>
        <v>2144.9999999999991</v>
      </c>
      <c r="K54" s="56"/>
      <c r="L54" s="86">
        <f t="shared" si="72"/>
        <v>3.3999999999999981</v>
      </c>
      <c r="M54" s="58">
        <f t="shared" si="73"/>
        <v>3739.9999999999982</v>
      </c>
    </row>
    <row r="55" spans="1:13" ht="15.75">
      <c r="A55" s="109"/>
      <c r="B55" s="108"/>
      <c r="C55" s="108"/>
      <c r="D55" s="108"/>
      <c r="E55" s="108"/>
      <c r="F55" s="108"/>
      <c r="G55" s="108"/>
      <c r="H55" s="108"/>
      <c r="I55" s="110"/>
      <c r="J55" s="110"/>
      <c r="K55" s="110"/>
      <c r="L55" s="111"/>
      <c r="M55" s="108"/>
    </row>
    <row r="56" spans="1:13" s="82" customFormat="1">
      <c r="A56" s="80">
        <v>43434</v>
      </c>
      <c r="B56" s="81" t="s">
        <v>905</v>
      </c>
      <c r="C56" s="81">
        <v>6000</v>
      </c>
      <c r="D56" s="81" t="s">
        <v>12</v>
      </c>
      <c r="E56" s="78">
        <v>2.9</v>
      </c>
      <c r="F56" s="78">
        <v>3.3</v>
      </c>
      <c r="G56" s="78">
        <v>3.8</v>
      </c>
      <c r="H56" s="78">
        <v>4.25</v>
      </c>
      <c r="I56" s="48">
        <f t="shared" ref="I56" si="75">(F56-E56)*C56</f>
        <v>2399.9999999999995</v>
      </c>
      <c r="J56" s="48">
        <f t="shared" ref="J56" si="76">(G56-F56)*C56</f>
        <v>3000</v>
      </c>
      <c r="K56" s="48">
        <f t="shared" ref="K56" si="77">(H56-G56)*C56</f>
        <v>2700.0000000000009</v>
      </c>
      <c r="L56" s="79">
        <f t="shared" ref="L56" si="78">(I56+J56+K56)/C56</f>
        <v>1.35</v>
      </c>
      <c r="M56" s="50">
        <f t="shared" ref="M56" si="79">SUM(I56:K56)</f>
        <v>8100.0000000000009</v>
      </c>
    </row>
    <row r="57" spans="1:13" s="82" customFormat="1">
      <c r="A57" s="80">
        <v>43434</v>
      </c>
      <c r="B57" s="81" t="s">
        <v>904</v>
      </c>
      <c r="C57" s="81">
        <v>800</v>
      </c>
      <c r="D57" s="81" t="s">
        <v>12</v>
      </c>
      <c r="E57" s="78">
        <v>20.8</v>
      </c>
      <c r="F57" s="78">
        <v>22.8</v>
      </c>
      <c r="G57" s="78">
        <v>25.55</v>
      </c>
      <c r="H57" s="78">
        <v>28.05</v>
      </c>
      <c r="I57" s="48">
        <f t="shared" ref="I57" si="80">(F57-E57)*C57</f>
        <v>1600</v>
      </c>
      <c r="J57" s="48">
        <f t="shared" ref="J57" si="81">(G57-F57)*C57</f>
        <v>2200</v>
      </c>
      <c r="K57" s="48">
        <f t="shared" ref="K57" si="82">(H57-G57)*C57</f>
        <v>2000</v>
      </c>
      <c r="L57" s="79">
        <f t="shared" ref="L57" si="83">(I57+J57+K57)/C57</f>
        <v>7.25</v>
      </c>
      <c r="M57" s="50">
        <f t="shared" ref="M57" si="84">SUM(I57:K57)</f>
        <v>5800</v>
      </c>
    </row>
    <row r="58" spans="1:13" s="87" customFormat="1">
      <c r="A58" s="83">
        <v>43433</v>
      </c>
      <c r="B58" s="84" t="s">
        <v>903</v>
      </c>
      <c r="C58" s="84">
        <v>3000</v>
      </c>
      <c r="D58" s="84" t="s">
        <v>12</v>
      </c>
      <c r="E58" s="85">
        <v>5.5</v>
      </c>
      <c r="F58" s="85">
        <v>5.95</v>
      </c>
      <c r="G58" s="85"/>
      <c r="H58" s="85"/>
      <c r="I58" s="56">
        <f t="shared" ref="I58:I59" si="85">(F58-E58)*C58</f>
        <v>1350.0000000000005</v>
      </c>
      <c r="J58" s="56"/>
      <c r="K58" s="56"/>
      <c r="L58" s="86">
        <f t="shared" ref="L58:L59" si="86">(I58+J58+K58)/C58</f>
        <v>0.45000000000000018</v>
      </c>
      <c r="M58" s="58">
        <f t="shared" ref="M58:M59" si="87">SUM(I58:K58)</f>
        <v>1350.0000000000005</v>
      </c>
    </row>
    <row r="59" spans="1:13" s="87" customFormat="1">
      <c r="A59" s="83">
        <v>43433</v>
      </c>
      <c r="B59" s="84" t="s">
        <v>902</v>
      </c>
      <c r="C59" s="84">
        <v>4500</v>
      </c>
      <c r="D59" s="84" t="s">
        <v>12</v>
      </c>
      <c r="E59" s="85">
        <v>4.25</v>
      </c>
      <c r="F59" s="85">
        <v>4.75</v>
      </c>
      <c r="G59" s="85"/>
      <c r="H59" s="85"/>
      <c r="I59" s="56">
        <f t="shared" si="85"/>
        <v>2250</v>
      </c>
      <c r="J59" s="56"/>
      <c r="K59" s="56"/>
      <c r="L59" s="86">
        <f t="shared" si="86"/>
        <v>0.5</v>
      </c>
      <c r="M59" s="58">
        <f t="shared" si="87"/>
        <v>2250</v>
      </c>
    </row>
    <row r="60" spans="1:13" s="87" customFormat="1">
      <c r="A60" s="83">
        <v>43432</v>
      </c>
      <c r="B60" s="84" t="s">
        <v>901</v>
      </c>
      <c r="C60" s="84">
        <v>2000</v>
      </c>
      <c r="D60" s="84" t="s">
        <v>12</v>
      </c>
      <c r="E60" s="85">
        <v>9</v>
      </c>
      <c r="F60" s="85">
        <v>9.75</v>
      </c>
      <c r="G60" s="85"/>
      <c r="H60" s="85"/>
      <c r="I60" s="56">
        <f t="shared" ref="I60" si="88">(F60-E60)*C60</f>
        <v>1500</v>
      </c>
      <c r="J60" s="56"/>
      <c r="K60" s="56"/>
      <c r="L60" s="86">
        <f t="shared" ref="L60" si="89">(I60+J60+K60)/C60</f>
        <v>0.75</v>
      </c>
      <c r="M60" s="58">
        <f t="shared" ref="M60" si="90">SUM(I60:K60)</f>
        <v>1500</v>
      </c>
    </row>
    <row r="61" spans="1:13" s="87" customFormat="1">
      <c r="A61" s="83">
        <v>43431</v>
      </c>
      <c r="B61" s="84" t="s">
        <v>900</v>
      </c>
      <c r="C61" s="84">
        <v>4000</v>
      </c>
      <c r="D61" s="84" t="s">
        <v>12</v>
      </c>
      <c r="E61" s="85">
        <v>1.2</v>
      </c>
      <c r="F61" s="85">
        <v>1.5</v>
      </c>
      <c r="G61" s="85"/>
      <c r="H61" s="85"/>
      <c r="I61" s="56">
        <f t="shared" ref="I61:I62" si="91">(F61-E61)*C61</f>
        <v>1200.0000000000002</v>
      </c>
      <c r="J61" s="56"/>
      <c r="K61" s="56"/>
      <c r="L61" s="86">
        <f t="shared" ref="L61:L62" si="92">(I61+J61+K61)/C61</f>
        <v>0.30000000000000004</v>
      </c>
      <c r="M61" s="58">
        <f t="shared" ref="M61:M62" si="93">SUM(I61:K61)</f>
        <v>1200.0000000000002</v>
      </c>
    </row>
    <row r="62" spans="1:13" s="87" customFormat="1">
      <c r="A62" s="83">
        <v>43431</v>
      </c>
      <c r="B62" s="84" t="s">
        <v>899</v>
      </c>
      <c r="C62" s="84">
        <v>1600</v>
      </c>
      <c r="D62" s="84" t="s">
        <v>12</v>
      </c>
      <c r="E62" s="85">
        <v>2.25</v>
      </c>
      <c r="F62" s="85">
        <v>3.25</v>
      </c>
      <c r="G62" s="85"/>
      <c r="H62" s="85"/>
      <c r="I62" s="56">
        <f t="shared" si="91"/>
        <v>1600</v>
      </c>
      <c r="J62" s="56"/>
      <c r="K62" s="56"/>
      <c r="L62" s="86">
        <f t="shared" si="92"/>
        <v>1</v>
      </c>
      <c r="M62" s="58">
        <f t="shared" si="93"/>
        <v>1600</v>
      </c>
    </row>
    <row r="63" spans="1:13" s="87" customFormat="1">
      <c r="A63" s="83">
        <v>43430</v>
      </c>
      <c r="B63" s="84" t="s">
        <v>894</v>
      </c>
      <c r="C63" s="84">
        <v>500</v>
      </c>
      <c r="D63" s="84" t="s">
        <v>12</v>
      </c>
      <c r="E63" s="85">
        <v>11.15</v>
      </c>
      <c r="F63" s="85">
        <v>7.4</v>
      </c>
      <c r="G63" s="85"/>
      <c r="H63" s="85"/>
      <c r="I63" s="56">
        <f t="shared" ref="I63:I64" si="94">(F63-E63)*C63</f>
        <v>-1875</v>
      </c>
      <c r="J63" s="56"/>
      <c r="K63" s="56"/>
      <c r="L63" s="86">
        <f t="shared" ref="L63:L64" si="95">(I63+J63+K63)/C63</f>
        <v>-3.75</v>
      </c>
      <c r="M63" s="58">
        <f t="shared" ref="M63:M64" si="96">SUM(I63:K63)</f>
        <v>-1875</v>
      </c>
    </row>
    <row r="64" spans="1:13" s="87" customFormat="1">
      <c r="A64" s="83">
        <v>43430</v>
      </c>
      <c r="B64" s="84" t="s">
        <v>898</v>
      </c>
      <c r="C64" s="84">
        <v>900</v>
      </c>
      <c r="D64" s="84" t="s">
        <v>12</v>
      </c>
      <c r="E64" s="85">
        <v>2.5</v>
      </c>
      <c r="F64" s="85">
        <v>3.3</v>
      </c>
      <c r="G64" s="85"/>
      <c r="H64" s="85"/>
      <c r="I64" s="56">
        <f t="shared" si="94"/>
        <v>719.99999999999989</v>
      </c>
      <c r="J64" s="56"/>
      <c r="K64" s="56"/>
      <c r="L64" s="86">
        <f t="shared" si="95"/>
        <v>0.79999999999999982</v>
      </c>
      <c r="M64" s="58">
        <f t="shared" si="96"/>
        <v>719.99999999999989</v>
      </c>
    </row>
    <row r="65" spans="1:13" s="87" customFormat="1">
      <c r="A65" s="83">
        <v>43426</v>
      </c>
      <c r="B65" s="84" t="s">
        <v>897</v>
      </c>
      <c r="C65" s="84">
        <v>2000</v>
      </c>
      <c r="D65" s="84" t="s">
        <v>12</v>
      </c>
      <c r="E65" s="85">
        <v>0.75</v>
      </c>
      <c r="F65" s="85">
        <v>0.85</v>
      </c>
      <c r="G65" s="85"/>
      <c r="H65" s="85"/>
      <c r="I65" s="56">
        <f t="shared" ref="I65:I66" si="97">(F65-E65)*C65</f>
        <v>199.99999999999994</v>
      </c>
      <c r="J65" s="56"/>
      <c r="K65" s="56"/>
      <c r="L65" s="86">
        <f t="shared" ref="L65:L66" si="98">(I65+J65+K65)/C65</f>
        <v>9.9999999999999978E-2</v>
      </c>
      <c r="M65" s="58">
        <f t="shared" ref="M65:M66" si="99">SUM(I65:K65)</f>
        <v>199.99999999999994</v>
      </c>
    </row>
    <row r="66" spans="1:13" s="87" customFormat="1">
      <c r="A66" s="83">
        <v>43426</v>
      </c>
      <c r="B66" s="84" t="s">
        <v>837</v>
      </c>
      <c r="C66" s="84">
        <v>1200</v>
      </c>
      <c r="D66" s="84" t="s">
        <v>12</v>
      </c>
      <c r="E66" s="85">
        <v>2.65</v>
      </c>
      <c r="F66" s="85">
        <v>4.1500000000000004</v>
      </c>
      <c r="G66" s="85"/>
      <c r="H66" s="85"/>
      <c r="I66" s="56">
        <f t="shared" si="97"/>
        <v>1800.0000000000005</v>
      </c>
      <c r="J66" s="56"/>
      <c r="K66" s="56"/>
      <c r="L66" s="86">
        <f t="shared" si="98"/>
        <v>1.5000000000000004</v>
      </c>
      <c r="M66" s="58">
        <f t="shared" si="99"/>
        <v>1800.0000000000005</v>
      </c>
    </row>
    <row r="67" spans="1:13" s="87" customFormat="1">
      <c r="A67" s="83">
        <v>43424</v>
      </c>
      <c r="B67" s="84" t="s">
        <v>896</v>
      </c>
      <c r="C67" s="84">
        <v>6000</v>
      </c>
      <c r="D67" s="84" t="s">
        <v>12</v>
      </c>
      <c r="E67" s="85">
        <v>0.25</v>
      </c>
      <c r="F67" s="85">
        <v>0.4</v>
      </c>
      <c r="G67" s="85"/>
      <c r="H67" s="85"/>
      <c r="I67" s="56">
        <f t="shared" ref="I67" si="100">(F67-E67)*C67</f>
        <v>900.00000000000011</v>
      </c>
      <c r="J67" s="56"/>
      <c r="K67" s="56"/>
      <c r="L67" s="86">
        <f t="shared" ref="L67" si="101">(I67+J67+K67)/C67</f>
        <v>0.15000000000000002</v>
      </c>
      <c r="M67" s="58">
        <f t="shared" ref="M67" si="102">SUM(I67:K67)</f>
        <v>900.00000000000011</v>
      </c>
    </row>
    <row r="68" spans="1:13" s="87" customFormat="1">
      <c r="A68" s="83">
        <v>43424</v>
      </c>
      <c r="B68" s="84" t="s">
        <v>895</v>
      </c>
      <c r="C68" s="84">
        <v>1000</v>
      </c>
      <c r="D68" s="84" t="s">
        <v>12</v>
      </c>
      <c r="E68" s="85">
        <v>7</v>
      </c>
      <c r="F68" s="85">
        <v>8.5</v>
      </c>
      <c r="G68" s="85"/>
      <c r="H68" s="85"/>
      <c r="I68" s="56">
        <f t="shared" ref="I68:I69" si="103">(F68-E68)*C68</f>
        <v>1500</v>
      </c>
      <c r="J68" s="56"/>
      <c r="K68" s="56"/>
      <c r="L68" s="86">
        <f t="shared" ref="L68:L69" si="104">(I68+J68+K68)/C68</f>
        <v>1.5</v>
      </c>
      <c r="M68" s="58">
        <f t="shared" ref="M68:M69" si="105">SUM(I68:K68)</f>
        <v>1500</v>
      </c>
    </row>
    <row r="69" spans="1:13" s="87" customFormat="1">
      <c r="A69" s="83">
        <v>43424</v>
      </c>
      <c r="B69" s="84" t="s">
        <v>894</v>
      </c>
      <c r="C69" s="84">
        <v>500</v>
      </c>
      <c r="D69" s="84" t="s">
        <v>12</v>
      </c>
      <c r="E69" s="85">
        <v>5.75</v>
      </c>
      <c r="F69" s="85">
        <v>6.4</v>
      </c>
      <c r="G69" s="85"/>
      <c r="H69" s="85"/>
      <c r="I69" s="56">
        <f t="shared" si="103"/>
        <v>325.00000000000017</v>
      </c>
      <c r="J69" s="56"/>
      <c r="K69" s="56"/>
      <c r="L69" s="86">
        <f t="shared" si="104"/>
        <v>0.65000000000000036</v>
      </c>
      <c r="M69" s="58">
        <f t="shared" si="105"/>
        <v>325.00000000000017</v>
      </c>
    </row>
    <row r="70" spans="1:13" s="87" customFormat="1">
      <c r="A70" s="83">
        <v>43423</v>
      </c>
      <c r="B70" s="84" t="s">
        <v>893</v>
      </c>
      <c r="C70" s="84">
        <v>3500</v>
      </c>
      <c r="D70" s="84" t="s">
        <v>12</v>
      </c>
      <c r="E70" s="85">
        <v>1.75</v>
      </c>
      <c r="F70" s="85">
        <v>2.2000000000000002</v>
      </c>
      <c r="G70" s="85"/>
      <c r="H70" s="85"/>
      <c r="I70" s="56">
        <f t="shared" ref="I70:I72" si="106">(F70-E70)*C70</f>
        <v>1575.0000000000007</v>
      </c>
      <c r="J70" s="56"/>
      <c r="K70" s="56"/>
      <c r="L70" s="86">
        <f t="shared" ref="L70:L72" si="107">(I70+J70+K70)/C70</f>
        <v>0.45000000000000018</v>
      </c>
      <c r="M70" s="58">
        <f t="shared" ref="M70:M72" si="108">SUM(I70:K70)</f>
        <v>1575.0000000000007</v>
      </c>
    </row>
    <row r="71" spans="1:13" s="82" customFormat="1">
      <c r="A71" s="80">
        <v>43423</v>
      </c>
      <c r="B71" s="81" t="s">
        <v>892</v>
      </c>
      <c r="C71" s="81">
        <v>6000</v>
      </c>
      <c r="D71" s="81" t="s">
        <v>12</v>
      </c>
      <c r="E71" s="78">
        <v>1.6</v>
      </c>
      <c r="F71" s="78">
        <v>1.95</v>
      </c>
      <c r="G71" s="78">
        <v>2.4</v>
      </c>
      <c r="H71" s="78">
        <v>2.8</v>
      </c>
      <c r="I71" s="48">
        <f t="shared" si="106"/>
        <v>2099.9999999999991</v>
      </c>
      <c r="J71" s="48">
        <f t="shared" ref="J71" si="109">(G71-F71)*C71</f>
        <v>2699.9999999999995</v>
      </c>
      <c r="K71" s="48">
        <f t="shared" ref="K71" si="110">(H71-G71)*C71</f>
        <v>2399.9999999999995</v>
      </c>
      <c r="L71" s="79">
        <f t="shared" si="107"/>
        <v>1.1999999999999997</v>
      </c>
      <c r="M71" s="50">
        <f t="shared" si="108"/>
        <v>7199.9999999999982</v>
      </c>
    </row>
    <row r="72" spans="1:13" s="87" customFormat="1">
      <c r="A72" s="83">
        <v>43423</v>
      </c>
      <c r="B72" s="84" t="s">
        <v>891</v>
      </c>
      <c r="C72" s="84">
        <v>1750</v>
      </c>
      <c r="D72" s="84" t="s">
        <v>12</v>
      </c>
      <c r="E72" s="85">
        <v>8.35</v>
      </c>
      <c r="F72" s="85">
        <v>8.9</v>
      </c>
      <c r="G72" s="85"/>
      <c r="H72" s="85"/>
      <c r="I72" s="56">
        <f t="shared" si="106"/>
        <v>962.50000000000125</v>
      </c>
      <c r="J72" s="56"/>
      <c r="K72" s="56"/>
      <c r="L72" s="86">
        <f t="shared" si="107"/>
        <v>0.55000000000000071</v>
      </c>
      <c r="M72" s="58">
        <f t="shared" si="108"/>
        <v>962.50000000000125</v>
      </c>
    </row>
    <row r="73" spans="1:13" s="87" customFormat="1">
      <c r="A73" s="83">
        <v>43420</v>
      </c>
      <c r="B73" s="84" t="s">
        <v>890</v>
      </c>
      <c r="C73" s="84">
        <v>1000</v>
      </c>
      <c r="D73" s="84" t="s">
        <v>12</v>
      </c>
      <c r="E73" s="85">
        <v>8.3000000000000007</v>
      </c>
      <c r="F73" s="85">
        <v>10.050000000000001</v>
      </c>
      <c r="G73" s="85"/>
      <c r="H73" s="85"/>
      <c r="I73" s="56">
        <f t="shared" ref="I73:I74" si="111">(F73-E73)*C73</f>
        <v>1750</v>
      </c>
      <c r="J73" s="56"/>
      <c r="K73" s="56"/>
      <c r="L73" s="86">
        <f t="shared" ref="L73:L74" si="112">(I73+J73+K73)/C73</f>
        <v>1.75</v>
      </c>
      <c r="M73" s="58">
        <f t="shared" ref="M73:M74" si="113">SUM(I73:K73)</f>
        <v>1750</v>
      </c>
    </row>
    <row r="74" spans="1:13" s="87" customFormat="1">
      <c r="A74" s="83">
        <v>43420</v>
      </c>
      <c r="B74" s="84" t="s">
        <v>889</v>
      </c>
      <c r="C74" s="84">
        <v>750</v>
      </c>
      <c r="D74" s="84" t="s">
        <v>12</v>
      </c>
      <c r="E74" s="85">
        <v>3</v>
      </c>
      <c r="F74" s="85">
        <v>5.25</v>
      </c>
      <c r="G74" s="85"/>
      <c r="H74" s="85"/>
      <c r="I74" s="56">
        <f t="shared" si="111"/>
        <v>1687.5</v>
      </c>
      <c r="J74" s="56"/>
      <c r="K74" s="56"/>
      <c r="L74" s="86">
        <f t="shared" si="112"/>
        <v>2.25</v>
      </c>
      <c r="M74" s="58">
        <f t="shared" si="113"/>
        <v>1687.5</v>
      </c>
    </row>
    <row r="75" spans="1:13" s="87" customFormat="1">
      <c r="A75" s="83">
        <v>43419</v>
      </c>
      <c r="B75" s="84" t="s">
        <v>888</v>
      </c>
      <c r="C75" s="84">
        <v>600</v>
      </c>
      <c r="D75" s="84" t="s">
        <v>12</v>
      </c>
      <c r="E75" s="85">
        <v>19.25</v>
      </c>
      <c r="F75" s="85">
        <v>21.75</v>
      </c>
      <c r="G75" s="85"/>
      <c r="H75" s="85"/>
      <c r="I75" s="56">
        <f t="shared" ref="I75" si="114">(F75-E75)*C75</f>
        <v>1500</v>
      </c>
      <c r="J75" s="56"/>
      <c r="K75" s="56"/>
      <c r="L75" s="86">
        <f t="shared" ref="L75" si="115">(I75+J75+K75)/C75</f>
        <v>2.5</v>
      </c>
      <c r="M75" s="58">
        <f t="shared" ref="M75" si="116">SUM(I75:K75)</f>
        <v>1500</v>
      </c>
    </row>
    <row r="76" spans="1:13" s="87" customFormat="1">
      <c r="A76" s="83">
        <v>43418</v>
      </c>
      <c r="B76" s="84" t="s">
        <v>884</v>
      </c>
      <c r="C76" s="84">
        <v>1200</v>
      </c>
      <c r="D76" s="84" t="s">
        <v>12</v>
      </c>
      <c r="E76" s="85">
        <v>14.45</v>
      </c>
      <c r="F76" s="85">
        <v>15.7</v>
      </c>
      <c r="G76" s="85"/>
      <c r="H76" s="85"/>
      <c r="I76" s="56">
        <f t="shared" ref="I76:I79" si="117">(F76-E76)*C76</f>
        <v>1500</v>
      </c>
      <c r="J76" s="56"/>
      <c r="K76" s="56"/>
      <c r="L76" s="86">
        <f t="shared" ref="L76:L79" si="118">(I76+J76+K76)/C76</f>
        <v>1.25</v>
      </c>
      <c r="M76" s="58">
        <f t="shared" ref="M76:M79" si="119">SUM(I76:K76)</f>
        <v>1500</v>
      </c>
    </row>
    <row r="77" spans="1:13" s="87" customFormat="1">
      <c r="A77" s="83">
        <v>43418</v>
      </c>
      <c r="B77" s="84" t="s">
        <v>866</v>
      </c>
      <c r="C77" s="84">
        <v>2800</v>
      </c>
      <c r="D77" s="84" t="s">
        <v>12</v>
      </c>
      <c r="E77" s="85">
        <v>2.15</v>
      </c>
      <c r="F77" s="85">
        <v>2.75</v>
      </c>
      <c r="G77" s="85"/>
      <c r="H77" s="85"/>
      <c r="I77" s="56">
        <f t="shared" si="117"/>
        <v>1680.0000000000002</v>
      </c>
      <c r="J77" s="56"/>
      <c r="K77" s="56"/>
      <c r="L77" s="86">
        <f t="shared" si="118"/>
        <v>0.60000000000000009</v>
      </c>
      <c r="M77" s="58">
        <f t="shared" si="119"/>
        <v>1680.0000000000002</v>
      </c>
    </row>
    <row r="78" spans="1:13" s="87" customFormat="1">
      <c r="A78" s="83">
        <v>43418</v>
      </c>
      <c r="B78" s="84" t="s">
        <v>885</v>
      </c>
      <c r="C78" s="84">
        <v>5000</v>
      </c>
      <c r="D78" s="84" t="s">
        <v>12</v>
      </c>
      <c r="E78" s="85">
        <v>2</v>
      </c>
      <c r="F78" s="85">
        <v>2.4</v>
      </c>
      <c r="G78" s="85"/>
      <c r="H78" s="85"/>
      <c r="I78" s="56">
        <f t="shared" si="117"/>
        <v>1999.9999999999995</v>
      </c>
      <c r="J78" s="56"/>
      <c r="K78" s="56"/>
      <c r="L78" s="86">
        <f t="shared" si="118"/>
        <v>0.39999999999999991</v>
      </c>
      <c r="M78" s="58">
        <f t="shared" si="119"/>
        <v>1999.9999999999995</v>
      </c>
    </row>
    <row r="79" spans="1:13" s="87" customFormat="1">
      <c r="A79" s="83">
        <v>43417</v>
      </c>
      <c r="B79" s="84" t="s">
        <v>886</v>
      </c>
      <c r="C79" s="84">
        <v>1750</v>
      </c>
      <c r="D79" s="84" t="s">
        <v>12</v>
      </c>
      <c r="E79" s="85">
        <v>9.1</v>
      </c>
      <c r="F79" s="85">
        <v>9.9499999999999993</v>
      </c>
      <c r="G79" s="85"/>
      <c r="H79" s="85"/>
      <c r="I79" s="56">
        <f t="shared" si="117"/>
        <v>1487.4999999999993</v>
      </c>
      <c r="J79" s="56"/>
      <c r="K79" s="56"/>
      <c r="L79" s="86">
        <f t="shared" si="118"/>
        <v>0.84999999999999964</v>
      </c>
      <c r="M79" s="58">
        <f t="shared" si="119"/>
        <v>1487.4999999999993</v>
      </c>
    </row>
    <row r="80" spans="1:13" s="87" customFormat="1">
      <c r="A80" s="83">
        <v>43417</v>
      </c>
      <c r="B80" s="84" t="s">
        <v>884</v>
      </c>
      <c r="C80" s="84">
        <v>1200</v>
      </c>
      <c r="D80" s="84" t="s">
        <v>12</v>
      </c>
      <c r="E80" s="85">
        <v>14.5</v>
      </c>
      <c r="F80" s="85">
        <v>16</v>
      </c>
      <c r="G80" s="85"/>
      <c r="H80" s="85"/>
      <c r="I80" s="56">
        <f t="shared" ref="I80:I81" si="120">(F80-E80)*C80</f>
        <v>1800</v>
      </c>
      <c r="J80" s="56"/>
      <c r="K80" s="56"/>
      <c r="L80" s="86">
        <f t="shared" ref="L80:L81" si="121">(I80+J80+K80)/C80</f>
        <v>1.5</v>
      </c>
      <c r="M80" s="58">
        <f t="shared" ref="M80:M81" si="122">SUM(I80:K80)</f>
        <v>1800</v>
      </c>
    </row>
    <row r="81" spans="1:13" s="87" customFormat="1">
      <c r="A81" s="83">
        <v>43417</v>
      </c>
      <c r="B81" s="84" t="s">
        <v>865</v>
      </c>
      <c r="C81" s="84">
        <v>2400</v>
      </c>
      <c r="D81" s="84" t="s">
        <v>12</v>
      </c>
      <c r="E81" s="85">
        <v>3.65</v>
      </c>
      <c r="F81" s="85">
        <v>4.3</v>
      </c>
      <c r="G81" s="85"/>
      <c r="H81" s="85"/>
      <c r="I81" s="56">
        <f t="shared" si="120"/>
        <v>1559.9999999999998</v>
      </c>
      <c r="J81" s="56"/>
      <c r="K81" s="56"/>
      <c r="L81" s="86">
        <f t="shared" si="121"/>
        <v>0.64999999999999991</v>
      </c>
      <c r="M81" s="58">
        <f t="shared" si="122"/>
        <v>1559.9999999999998</v>
      </c>
    </row>
    <row r="82" spans="1:13" s="87" customFormat="1">
      <c r="A82" s="83">
        <v>43416</v>
      </c>
      <c r="B82" s="84" t="s">
        <v>883</v>
      </c>
      <c r="C82" s="84">
        <v>500</v>
      </c>
      <c r="D82" s="84" t="s">
        <v>12</v>
      </c>
      <c r="E82" s="85">
        <v>12.75</v>
      </c>
      <c r="F82" s="85">
        <v>16.75</v>
      </c>
      <c r="G82" s="85"/>
      <c r="H82" s="85"/>
      <c r="I82" s="56">
        <f t="shared" ref="I82:I85" si="123">(F82-E82)*C82</f>
        <v>2000</v>
      </c>
      <c r="J82" s="56"/>
      <c r="K82" s="56"/>
      <c r="L82" s="86">
        <f t="shared" ref="L82:L85" si="124">(I82+J82+K82)/C82</f>
        <v>4</v>
      </c>
      <c r="M82" s="58">
        <f t="shared" ref="M82:M85" si="125">SUM(I82:K82)</f>
        <v>2000</v>
      </c>
    </row>
    <row r="83" spans="1:13" s="87" customFormat="1">
      <c r="A83" s="83">
        <v>43416</v>
      </c>
      <c r="B83" s="84" t="s">
        <v>882</v>
      </c>
      <c r="C83" s="84">
        <v>3000</v>
      </c>
      <c r="D83" s="84" t="s">
        <v>12</v>
      </c>
      <c r="E83" s="85">
        <v>3.4</v>
      </c>
      <c r="F83" s="85">
        <v>4</v>
      </c>
      <c r="G83" s="85"/>
      <c r="H83" s="85"/>
      <c r="I83" s="56">
        <f t="shared" si="123"/>
        <v>1800.0000000000002</v>
      </c>
      <c r="J83" s="56"/>
      <c r="K83" s="56"/>
      <c r="L83" s="86">
        <f t="shared" si="124"/>
        <v>0.60000000000000009</v>
      </c>
      <c r="M83" s="58">
        <f t="shared" si="125"/>
        <v>1800.0000000000002</v>
      </c>
    </row>
    <row r="84" spans="1:13" s="87" customFormat="1">
      <c r="A84" s="83">
        <v>43416</v>
      </c>
      <c r="B84" s="84" t="s">
        <v>854</v>
      </c>
      <c r="C84" s="84">
        <v>1500</v>
      </c>
      <c r="D84" s="84" t="s">
        <v>12</v>
      </c>
      <c r="E84" s="85">
        <v>9.8000000000000007</v>
      </c>
      <c r="F84" s="85">
        <v>10.9</v>
      </c>
      <c r="G84" s="85"/>
      <c r="H84" s="85"/>
      <c r="I84" s="56">
        <f t="shared" si="123"/>
        <v>1649.9999999999995</v>
      </c>
      <c r="J84" s="56"/>
      <c r="K84" s="56"/>
      <c r="L84" s="86">
        <f t="shared" si="124"/>
        <v>1.0999999999999996</v>
      </c>
      <c r="M84" s="58">
        <f t="shared" si="125"/>
        <v>1649.9999999999995</v>
      </c>
    </row>
    <row r="85" spans="1:13" s="82" customFormat="1">
      <c r="A85" s="80">
        <v>43410</v>
      </c>
      <c r="B85" s="81" t="s">
        <v>595</v>
      </c>
      <c r="C85" s="81">
        <v>4000</v>
      </c>
      <c r="D85" s="81" t="s">
        <v>12</v>
      </c>
      <c r="E85" s="78">
        <v>7.35</v>
      </c>
      <c r="F85" s="78">
        <v>7.75</v>
      </c>
      <c r="G85" s="78">
        <v>8.25</v>
      </c>
      <c r="H85" s="78">
        <v>8.6999999999999993</v>
      </c>
      <c r="I85" s="48">
        <f t="shared" si="123"/>
        <v>1600.0000000000014</v>
      </c>
      <c r="J85" s="48">
        <f t="shared" ref="J85" si="126">(G85-F85)*C85</f>
        <v>2000</v>
      </c>
      <c r="K85" s="48">
        <f t="shared" ref="K85" si="127">(H85-G85)*C85</f>
        <v>1799.9999999999973</v>
      </c>
      <c r="L85" s="79">
        <f t="shared" si="124"/>
        <v>1.3499999999999996</v>
      </c>
      <c r="M85" s="50">
        <f t="shared" si="125"/>
        <v>5399.9999999999982</v>
      </c>
    </row>
    <row r="86" spans="1:13" s="87" customFormat="1">
      <c r="A86" s="83">
        <v>43409</v>
      </c>
      <c r="B86" s="84" t="s">
        <v>881</v>
      </c>
      <c r="C86" s="84">
        <v>1750</v>
      </c>
      <c r="D86" s="84" t="s">
        <v>12</v>
      </c>
      <c r="E86" s="85">
        <v>11.2</v>
      </c>
      <c r="F86" s="85">
        <v>12</v>
      </c>
      <c r="G86" s="85"/>
      <c r="H86" s="85"/>
      <c r="I86" s="56">
        <f t="shared" ref="I86:I87" si="128">(F86-E86)*C86</f>
        <v>1400.0000000000011</v>
      </c>
      <c r="J86" s="56"/>
      <c r="K86" s="56"/>
      <c r="L86" s="86">
        <f t="shared" ref="L86:L87" si="129">(I86+J86+K86)/C86</f>
        <v>0.8000000000000006</v>
      </c>
      <c r="M86" s="58">
        <f t="shared" ref="M86:M87" si="130">SUM(I86:K86)</f>
        <v>1400.0000000000011</v>
      </c>
    </row>
    <row r="87" spans="1:13" s="87" customFormat="1">
      <c r="A87" s="83">
        <v>43409</v>
      </c>
      <c r="B87" s="84" t="s">
        <v>880</v>
      </c>
      <c r="C87" s="84">
        <v>1000</v>
      </c>
      <c r="D87" s="84" t="s">
        <v>12</v>
      </c>
      <c r="E87" s="85">
        <v>19.649999999999999</v>
      </c>
      <c r="F87" s="85">
        <v>18.149999999999999</v>
      </c>
      <c r="G87" s="85"/>
      <c r="H87" s="85"/>
      <c r="I87" s="56">
        <f t="shared" si="128"/>
        <v>-1500</v>
      </c>
      <c r="J87" s="56"/>
      <c r="K87" s="56"/>
      <c r="L87" s="86">
        <f t="shared" si="129"/>
        <v>-1.5</v>
      </c>
      <c r="M87" s="58">
        <f t="shared" si="130"/>
        <v>-1500</v>
      </c>
    </row>
    <row r="88" spans="1:13" s="87" customFormat="1">
      <c r="A88" s="83">
        <v>43406</v>
      </c>
      <c r="B88" s="84" t="s">
        <v>879</v>
      </c>
      <c r="C88" s="84">
        <v>550</v>
      </c>
      <c r="D88" s="84" t="s">
        <v>12</v>
      </c>
      <c r="E88" s="85">
        <v>23.3</v>
      </c>
      <c r="F88" s="85">
        <v>20.55</v>
      </c>
      <c r="G88" s="85"/>
      <c r="H88" s="85"/>
      <c r="I88" s="56">
        <f t="shared" ref="I88" si="131">(F88-E88)*C88</f>
        <v>-1512.5</v>
      </c>
      <c r="J88" s="56"/>
      <c r="K88" s="56"/>
      <c r="L88" s="86">
        <f t="shared" ref="L88" si="132">(I88+J88+K88)/C88</f>
        <v>-2.75</v>
      </c>
      <c r="M88" s="58">
        <f t="shared" ref="M88" si="133">SUM(I88:K88)</f>
        <v>-1512.5</v>
      </c>
    </row>
    <row r="89" spans="1:13" s="87" customFormat="1">
      <c r="A89" s="83">
        <v>43405</v>
      </c>
      <c r="B89" s="84" t="s">
        <v>878</v>
      </c>
      <c r="C89" s="84">
        <v>1300</v>
      </c>
      <c r="D89" s="84" t="s">
        <v>12</v>
      </c>
      <c r="E89" s="85">
        <v>11</v>
      </c>
      <c r="F89" s="85">
        <v>12.25</v>
      </c>
      <c r="G89" s="85"/>
      <c r="H89" s="85"/>
      <c r="I89" s="56">
        <f t="shared" ref="I89" si="134">(F89-E89)*C89</f>
        <v>1625</v>
      </c>
      <c r="J89" s="56"/>
      <c r="K89" s="56"/>
      <c r="L89" s="86">
        <f t="shared" ref="L89" si="135">(I89+J89+K89)/C89</f>
        <v>1.25</v>
      </c>
      <c r="M89" s="58">
        <f t="shared" ref="M89" si="136">SUM(I89:K89)</f>
        <v>1625</v>
      </c>
    </row>
    <row r="90" spans="1:13" ht="15.75">
      <c r="A90" s="105"/>
      <c r="B90" s="104"/>
      <c r="C90" s="104"/>
      <c r="D90" s="104"/>
      <c r="E90" s="104"/>
      <c r="F90" s="104"/>
      <c r="G90" s="104"/>
      <c r="H90" s="104"/>
      <c r="I90" s="106"/>
      <c r="J90" s="106"/>
      <c r="K90" s="106"/>
      <c r="L90" s="107"/>
      <c r="M90" s="104"/>
    </row>
    <row r="91" spans="1:13" s="87" customFormat="1">
      <c r="A91" s="83">
        <v>43404</v>
      </c>
      <c r="B91" s="84" t="s">
        <v>877</v>
      </c>
      <c r="C91" s="84">
        <v>4500</v>
      </c>
      <c r="D91" s="84" t="s">
        <v>12</v>
      </c>
      <c r="E91" s="85">
        <v>3.5</v>
      </c>
      <c r="F91" s="85">
        <v>3.9</v>
      </c>
      <c r="G91" s="85"/>
      <c r="H91" s="85"/>
      <c r="I91" s="56">
        <f t="shared" ref="I91" si="137">(F91-E91)*C91</f>
        <v>1799.9999999999995</v>
      </c>
      <c r="J91" s="56"/>
      <c r="K91" s="56"/>
      <c r="L91" s="86">
        <f t="shared" ref="L91" si="138">(I91+J91+K91)/C91</f>
        <v>0.39999999999999991</v>
      </c>
      <c r="M91" s="58">
        <f t="shared" ref="M91" si="139">SUM(I91:K91)</f>
        <v>1799.9999999999995</v>
      </c>
    </row>
    <row r="92" spans="1:13" s="87" customFormat="1">
      <c r="A92" s="83">
        <v>43403</v>
      </c>
      <c r="B92" s="84" t="s">
        <v>876</v>
      </c>
      <c r="C92" s="84">
        <v>2400</v>
      </c>
      <c r="D92" s="84" t="s">
        <v>12</v>
      </c>
      <c r="E92" s="85">
        <v>6.55</v>
      </c>
      <c r="F92" s="85">
        <v>7.3</v>
      </c>
      <c r="G92" s="85">
        <v>8.1999999999999993</v>
      </c>
      <c r="H92" s="85"/>
      <c r="I92" s="56">
        <f t="shared" ref="I92" si="140">(F92-E92)*C92</f>
        <v>1800</v>
      </c>
      <c r="J92" s="56">
        <f t="shared" ref="J92" si="141">(G92-F92)*C92</f>
        <v>2159.9999999999986</v>
      </c>
      <c r="K92" s="56"/>
      <c r="L92" s="86">
        <f t="shared" ref="L92" si="142">(I92+J92+K92)/C92</f>
        <v>1.6499999999999995</v>
      </c>
      <c r="M92" s="58">
        <f t="shared" ref="M92" si="143">SUM(I92:K92)</f>
        <v>3959.9999999999986</v>
      </c>
    </row>
    <row r="93" spans="1:13" s="87" customFormat="1">
      <c r="A93" s="83">
        <v>43402</v>
      </c>
      <c r="B93" s="84" t="s">
        <v>875</v>
      </c>
      <c r="C93" s="84">
        <v>1500</v>
      </c>
      <c r="D93" s="84" t="s">
        <v>12</v>
      </c>
      <c r="E93" s="85">
        <v>18.649999999999999</v>
      </c>
      <c r="F93" s="85">
        <v>19.899999999999999</v>
      </c>
      <c r="G93" s="85">
        <v>21.65</v>
      </c>
      <c r="H93" s="85"/>
      <c r="I93" s="56">
        <f t="shared" ref="I93:I95" si="144">(F93-E93)*C93</f>
        <v>1875</v>
      </c>
      <c r="J93" s="56">
        <f t="shared" ref="J93:J94" si="145">(G93-F93)*C93</f>
        <v>2625</v>
      </c>
      <c r="K93" s="56"/>
      <c r="L93" s="86">
        <f t="shared" ref="L93:L95" si="146">(I93+J93+K93)/C93</f>
        <v>3</v>
      </c>
      <c r="M93" s="58">
        <f t="shared" ref="M93:M95" si="147">SUM(I93:K93)</f>
        <v>4500</v>
      </c>
    </row>
    <row r="94" spans="1:13" s="82" customFormat="1">
      <c r="A94" s="80">
        <v>43402</v>
      </c>
      <c r="B94" s="81" t="s">
        <v>874</v>
      </c>
      <c r="C94" s="81">
        <v>750</v>
      </c>
      <c r="D94" s="81" t="s">
        <v>12</v>
      </c>
      <c r="E94" s="78">
        <v>50.25</v>
      </c>
      <c r="F94" s="78">
        <v>52.5</v>
      </c>
      <c r="G94" s="78">
        <v>55</v>
      </c>
      <c r="H94" s="78">
        <v>57.5</v>
      </c>
      <c r="I94" s="48">
        <f t="shared" si="144"/>
        <v>1687.5</v>
      </c>
      <c r="J94" s="48">
        <f t="shared" si="145"/>
        <v>1875</v>
      </c>
      <c r="K94" s="48">
        <f t="shared" ref="K94" si="148">(H94-G94)*C94</f>
        <v>1875</v>
      </c>
      <c r="L94" s="79">
        <f t="shared" si="146"/>
        <v>7.25</v>
      </c>
      <c r="M94" s="50">
        <f t="shared" si="147"/>
        <v>5437.5</v>
      </c>
    </row>
    <row r="95" spans="1:13" s="87" customFormat="1">
      <c r="A95" s="83">
        <v>43402</v>
      </c>
      <c r="B95" s="84" t="s">
        <v>873</v>
      </c>
      <c r="C95" s="84">
        <v>2500</v>
      </c>
      <c r="D95" s="84" t="s">
        <v>12</v>
      </c>
      <c r="E95" s="85">
        <v>4.5999999999999996</v>
      </c>
      <c r="F95" s="85">
        <v>5.3</v>
      </c>
      <c r="G95" s="85"/>
      <c r="H95" s="85"/>
      <c r="I95" s="56">
        <f t="shared" si="144"/>
        <v>1750.0000000000005</v>
      </c>
      <c r="J95" s="56"/>
      <c r="K95" s="56"/>
      <c r="L95" s="86">
        <f t="shared" si="146"/>
        <v>0.70000000000000018</v>
      </c>
      <c r="M95" s="58">
        <f t="shared" si="147"/>
        <v>1750.0000000000005</v>
      </c>
    </row>
    <row r="96" spans="1:13" s="82" customFormat="1">
      <c r="A96" s="80">
        <v>43399</v>
      </c>
      <c r="B96" s="81" t="s">
        <v>872</v>
      </c>
      <c r="C96" s="81">
        <v>3000</v>
      </c>
      <c r="D96" s="81" t="s">
        <v>12</v>
      </c>
      <c r="E96" s="78">
        <v>9.4</v>
      </c>
      <c r="F96" s="78">
        <v>10</v>
      </c>
      <c r="G96" s="78">
        <v>10.75</v>
      </c>
      <c r="H96" s="78">
        <v>11.5</v>
      </c>
      <c r="I96" s="48">
        <f t="shared" ref="I96:I98" si="149">(F96-E96)*C96</f>
        <v>1799.9999999999989</v>
      </c>
      <c r="J96" s="48">
        <f t="shared" ref="J96:J98" si="150">(G96-F96)*C96</f>
        <v>2250</v>
      </c>
      <c r="K96" s="48">
        <f t="shared" ref="K96:K98" si="151">(H96-G96)*C96</f>
        <v>2250</v>
      </c>
      <c r="L96" s="79">
        <f t="shared" ref="L96:L98" si="152">(I96+J96+K96)/C96</f>
        <v>2.0999999999999996</v>
      </c>
      <c r="M96" s="50">
        <f t="shared" ref="M96:M98" si="153">SUM(I96:K96)</f>
        <v>6299.9999999999991</v>
      </c>
    </row>
    <row r="97" spans="1:13" s="87" customFormat="1">
      <c r="A97" s="83">
        <v>43399</v>
      </c>
      <c r="B97" s="84" t="s">
        <v>871</v>
      </c>
      <c r="C97" s="84">
        <v>2500</v>
      </c>
      <c r="D97" s="84" t="s">
        <v>12</v>
      </c>
      <c r="E97" s="85">
        <v>7.5</v>
      </c>
      <c r="F97" s="85">
        <v>8.1999999999999993</v>
      </c>
      <c r="G97" s="85"/>
      <c r="H97" s="85"/>
      <c r="I97" s="56">
        <f t="shared" si="149"/>
        <v>1749.9999999999982</v>
      </c>
      <c r="J97" s="56"/>
      <c r="K97" s="56"/>
      <c r="L97" s="86">
        <f t="shared" si="152"/>
        <v>0.69999999999999929</v>
      </c>
      <c r="M97" s="58">
        <f t="shared" si="153"/>
        <v>1749.9999999999982</v>
      </c>
    </row>
    <row r="98" spans="1:13" s="82" customFormat="1">
      <c r="A98" s="80">
        <v>43399</v>
      </c>
      <c r="B98" s="81" t="s">
        <v>870</v>
      </c>
      <c r="C98" s="81">
        <v>1200</v>
      </c>
      <c r="D98" s="81" t="s">
        <v>12</v>
      </c>
      <c r="E98" s="78">
        <v>26.85</v>
      </c>
      <c r="F98" s="78">
        <v>28.45</v>
      </c>
      <c r="G98" s="78">
        <v>30.4</v>
      </c>
      <c r="H98" s="78">
        <v>32.15</v>
      </c>
      <c r="I98" s="48">
        <f t="shared" si="149"/>
        <v>1919.9999999999975</v>
      </c>
      <c r="J98" s="48">
        <f t="shared" si="150"/>
        <v>2339.9999999999991</v>
      </c>
      <c r="K98" s="48">
        <f t="shared" si="151"/>
        <v>2100</v>
      </c>
      <c r="L98" s="79">
        <f t="shared" si="152"/>
        <v>5.2999999999999972</v>
      </c>
      <c r="M98" s="50">
        <f t="shared" si="153"/>
        <v>6359.9999999999964</v>
      </c>
    </row>
    <row r="99" spans="1:13" s="87" customFormat="1">
      <c r="A99" s="83">
        <v>43398</v>
      </c>
      <c r="B99" s="84" t="s">
        <v>869</v>
      </c>
      <c r="C99" s="84">
        <v>4000</v>
      </c>
      <c r="D99" s="84" t="s">
        <v>12</v>
      </c>
      <c r="E99" s="85">
        <v>1.7</v>
      </c>
      <c r="F99" s="85">
        <v>1.75</v>
      </c>
      <c r="G99" s="85"/>
      <c r="H99" s="85"/>
      <c r="I99" s="56">
        <f t="shared" ref="I99" si="154">(F99-E99)*C99</f>
        <v>200.00000000000017</v>
      </c>
      <c r="J99" s="56"/>
      <c r="K99" s="56"/>
      <c r="L99" s="86">
        <f t="shared" ref="L99" si="155">(I99+J99+K99)/C99</f>
        <v>5.0000000000000044E-2</v>
      </c>
      <c r="M99" s="58">
        <f t="shared" ref="M99" si="156">SUM(I99:K99)</f>
        <v>200.00000000000017</v>
      </c>
    </row>
    <row r="100" spans="1:13" s="87" customFormat="1">
      <c r="A100" s="83">
        <v>43398</v>
      </c>
      <c r="B100" s="84" t="s">
        <v>840</v>
      </c>
      <c r="C100" s="84">
        <v>1000</v>
      </c>
      <c r="D100" s="84" t="s">
        <v>12</v>
      </c>
      <c r="E100" s="85">
        <v>23.7</v>
      </c>
      <c r="F100" s="85">
        <v>22.2</v>
      </c>
      <c r="G100" s="85"/>
      <c r="H100" s="85"/>
      <c r="I100" s="56">
        <f t="shared" ref="I100:I101" si="157">(F100-E100)*C100</f>
        <v>-1500</v>
      </c>
      <c r="J100" s="56"/>
      <c r="K100" s="56"/>
      <c r="L100" s="86">
        <f t="shared" ref="L100:L101" si="158">(I100+J100+K100)/C100</f>
        <v>-1.5</v>
      </c>
      <c r="M100" s="58">
        <f t="shared" ref="M100:M101" si="159">SUM(I100:K100)</f>
        <v>-1500</v>
      </c>
    </row>
    <row r="101" spans="1:13" s="87" customFormat="1">
      <c r="A101" s="83">
        <v>43398</v>
      </c>
      <c r="B101" s="84" t="s">
        <v>868</v>
      </c>
      <c r="C101" s="84">
        <v>1000</v>
      </c>
      <c r="D101" s="84" t="s">
        <v>12</v>
      </c>
      <c r="E101" s="85">
        <v>29.4</v>
      </c>
      <c r="F101" s="85">
        <v>31.15</v>
      </c>
      <c r="G101" s="85">
        <v>33.65</v>
      </c>
      <c r="H101" s="85"/>
      <c r="I101" s="56">
        <f t="shared" si="157"/>
        <v>1750</v>
      </c>
      <c r="J101" s="56">
        <f t="shared" ref="J101" si="160">(G101-F101)*C101</f>
        <v>2500</v>
      </c>
      <c r="K101" s="56"/>
      <c r="L101" s="86">
        <f t="shared" si="158"/>
        <v>4.25</v>
      </c>
      <c r="M101" s="58">
        <f t="shared" si="159"/>
        <v>4250</v>
      </c>
    </row>
    <row r="102" spans="1:13" s="87" customFormat="1">
      <c r="A102" s="83">
        <v>43397</v>
      </c>
      <c r="B102" s="84" t="s">
        <v>867</v>
      </c>
      <c r="C102" s="84">
        <v>1600</v>
      </c>
      <c r="D102" s="84" t="s">
        <v>12</v>
      </c>
      <c r="E102" s="85">
        <v>1.7</v>
      </c>
      <c r="F102" s="85">
        <v>2.7</v>
      </c>
      <c r="G102" s="85"/>
      <c r="H102" s="85"/>
      <c r="I102" s="56">
        <f t="shared" ref="I102:I103" si="161">(F102-E102)*C102</f>
        <v>1600.0000000000005</v>
      </c>
      <c r="J102" s="56"/>
      <c r="K102" s="56"/>
      <c r="L102" s="86">
        <f t="shared" ref="L102:L103" si="162">(I102+J102+K102)/C102</f>
        <v>1.0000000000000002</v>
      </c>
      <c r="M102" s="58">
        <f t="shared" ref="M102:M103" si="163">SUM(I102:K102)</f>
        <v>1600.0000000000005</v>
      </c>
    </row>
    <row r="103" spans="1:13" s="87" customFormat="1">
      <c r="A103" s="83">
        <v>43397</v>
      </c>
      <c r="B103" s="84" t="s">
        <v>866</v>
      </c>
      <c r="C103" s="84">
        <v>2800</v>
      </c>
      <c r="D103" s="84" t="s">
        <v>12</v>
      </c>
      <c r="E103" s="85">
        <v>1.5</v>
      </c>
      <c r="F103" s="85">
        <v>2.1</v>
      </c>
      <c r="G103" s="85">
        <v>2.85</v>
      </c>
      <c r="H103" s="85"/>
      <c r="I103" s="56">
        <f t="shared" si="161"/>
        <v>1680.0000000000002</v>
      </c>
      <c r="J103" s="56">
        <f t="shared" ref="J103" si="164">(G103-F103)*C103</f>
        <v>2100</v>
      </c>
      <c r="K103" s="56"/>
      <c r="L103" s="86">
        <f t="shared" si="162"/>
        <v>1.35</v>
      </c>
      <c r="M103" s="58">
        <f t="shared" si="163"/>
        <v>3780</v>
      </c>
    </row>
    <row r="104" spans="1:13" s="87" customFormat="1">
      <c r="A104" s="83">
        <v>43396</v>
      </c>
      <c r="B104" s="84" t="s">
        <v>865</v>
      </c>
      <c r="C104" s="84">
        <v>2400</v>
      </c>
      <c r="D104" s="84" t="s">
        <v>12</v>
      </c>
      <c r="E104" s="85">
        <v>0.85</v>
      </c>
      <c r="F104" s="85">
        <v>1.2</v>
      </c>
      <c r="G104" s="85"/>
      <c r="H104" s="85"/>
      <c r="I104" s="56">
        <f t="shared" ref="I104:I105" si="165">(F104-E104)*C104</f>
        <v>840</v>
      </c>
      <c r="J104" s="56"/>
      <c r="K104" s="56"/>
      <c r="L104" s="86">
        <f t="shared" ref="L104:L105" si="166">(I104+J104+K104)/C104</f>
        <v>0.35</v>
      </c>
      <c r="M104" s="58">
        <f t="shared" ref="M104:M105" si="167">SUM(I104:K104)</f>
        <v>840</v>
      </c>
    </row>
    <row r="105" spans="1:13" s="87" customFormat="1">
      <c r="A105" s="83">
        <v>43396</v>
      </c>
      <c r="B105" s="84" t="s">
        <v>864</v>
      </c>
      <c r="C105" s="84">
        <v>500</v>
      </c>
      <c r="D105" s="84" t="s">
        <v>12</v>
      </c>
      <c r="E105" s="85">
        <v>10.5</v>
      </c>
      <c r="F105" s="85">
        <v>13.5</v>
      </c>
      <c r="G105" s="85"/>
      <c r="H105" s="85"/>
      <c r="I105" s="56">
        <f t="shared" si="165"/>
        <v>1500</v>
      </c>
      <c r="J105" s="56"/>
      <c r="K105" s="56"/>
      <c r="L105" s="86">
        <f t="shared" si="166"/>
        <v>3</v>
      </c>
      <c r="M105" s="58">
        <f t="shared" si="167"/>
        <v>1500</v>
      </c>
    </row>
    <row r="106" spans="1:13" s="87" customFormat="1">
      <c r="A106" s="83">
        <v>43395</v>
      </c>
      <c r="B106" s="84" t="s">
        <v>863</v>
      </c>
      <c r="C106" s="84">
        <v>500</v>
      </c>
      <c r="D106" s="84" t="s">
        <v>12</v>
      </c>
      <c r="E106" s="85">
        <v>10.5</v>
      </c>
      <c r="F106" s="85">
        <v>7</v>
      </c>
      <c r="G106" s="85"/>
      <c r="H106" s="85"/>
      <c r="I106" s="56">
        <f t="shared" ref="I106:I108" si="168">(F106-E106)*C106</f>
        <v>-1750</v>
      </c>
      <c r="J106" s="56"/>
      <c r="K106" s="56"/>
      <c r="L106" s="86">
        <f t="shared" ref="L106:L108" si="169">(I106+J106+K106)/C106</f>
        <v>-3.5</v>
      </c>
      <c r="M106" s="58">
        <f t="shared" ref="M106:M108" si="170">SUM(I106:K106)</f>
        <v>-1750</v>
      </c>
    </row>
    <row r="107" spans="1:13" s="87" customFormat="1">
      <c r="A107" s="83">
        <v>43395</v>
      </c>
      <c r="B107" s="84" t="s">
        <v>862</v>
      </c>
      <c r="C107" s="84">
        <v>7500</v>
      </c>
      <c r="D107" s="84" t="s">
        <v>12</v>
      </c>
      <c r="E107" s="85">
        <v>1.45</v>
      </c>
      <c r="F107" s="85">
        <v>1.75</v>
      </c>
      <c r="G107" s="85"/>
      <c r="H107" s="85"/>
      <c r="I107" s="56">
        <f t="shared" si="168"/>
        <v>2250.0000000000005</v>
      </c>
      <c r="J107" s="56"/>
      <c r="K107" s="56"/>
      <c r="L107" s="86">
        <f t="shared" si="169"/>
        <v>0.30000000000000004</v>
      </c>
      <c r="M107" s="58">
        <f t="shared" si="170"/>
        <v>2250.0000000000005</v>
      </c>
    </row>
    <row r="108" spans="1:13" s="87" customFormat="1">
      <c r="A108" s="83">
        <v>43395</v>
      </c>
      <c r="B108" s="84" t="s">
        <v>861</v>
      </c>
      <c r="C108" s="84">
        <v>4500</v>
      </c>
      <c r="D108" s="84" t="s">
        <v>12</v>
      </c>
      <c r="E108" s="85">
        <v>1.2</v>
      </c>
      <c r="F108" s="85">
        <v>1.65</v>
      </c>
      <c r="G108" s="85"/>
      <c r="H108" s="85"/>
      <c r="I108" s="56">
        <f t="shared" si="168"/>
        <v>2024.9999999999998</v>
      </c>
      <c r="J108" s="56"/>
      <c r="K108" s="56"/>
      <c r="L108" s="86">
        <f t="shared" si="169"/>
        <v>0.44999999999999996</v>
      </c>
      <c r="M108" s="58">
        <f t="shared" si="170"/>
        <v>2024.9999999999998</v>
      </c>
    </row>
    <row r="109" spans="1:13" s="82" customFormat="1">
      <c r="A109" s="80">
        <v>43392</v>
      </c>
      <c r="B109" s="81" t="s">
        <v>809</v>
      </c>
      <c r="C109" s="81">
        <v>2667</v>
      </c>
      <c r="D109" s="81" t="s">
        <v>12</v>
      </c>
      <c r="E109" s="78">
        <v>6.15</v>
      </c>
      <c r="F109" s="78">
        <v>6.85</v>
      </c>
      <c r="G109" s="78">
        <v>7.75</v>
      </c>
      <c r="H109" s="78">
        <v>8.65</v>
      </c>
      <c r="I109" s="48">
        <f t="shared" ref="I109:I110" si="171">(F109-E109)*C109</f>
        <v>1866.899999999998</v>
      </c>
      <c r="J109" s="48">
        <f t="shared" ref="J109" si="172">(G109-F109)*C109</f>
        <v>2400.3000000000011</v>
      </c>
      <c r="K109" s="48">
        <f t="shared" ref="K109" si="173">(H109-G109)*C109</f>
        <v>2400.3000000000011</v>
      </c>
      <c r="L109" s="79">
        <f t="shared" ref="L109:L110" si="174">(I109+J109+K109)/C109</f>
        <v>2.5</v>
      </c>
      <c r="M109" s="50">
        <f t="shared" ref="M109:M110" si="175">SUM(I109:K109)</f>
        <v>6667.5</v>
      </c>
    </row>
    <row r="110" spans="1:13" s="87" customFormat="1">
      <c r="A110" s="83">
        <v>43392</v>
      </c>
      <c r="B110" s="84" t="s">
        <v>860</v>
      </c>
      <c r="C110" s="84">
        <v>3500</v>
      </c>
      <c r="D110" s="84" t="s">
        <v>12</v>
      </c>
      <c r="E110" s="85">
        <v>1.4</v>
      </c>
      <c r="F110" s="85">
        <v>1.95</v>
      </c>
      <c r="G110" s="85"/>
      <c r="H110" s="85"/>
      <c r="I110" s="56">
        <f t="shared" si="171"/>
        <v>1925.0000000000002</v>
      </c>
      <c r="J110" s="56"/>
      <c r="K110" s="56"/>
      <c r="L110" s="86">
        <f t="shared" si="174"/>
        <v>0.55000000000000004</v>
      </c>
      <c r="M110" s="58">
        <f t="shared" si="175"/>
        <v>1925.0000000000002</v>
      </c>
    </row>
    <row r="111" spans="1:13" s="87" customFormat="1">
      <c r="A111" s="83">
        <v>43390</v>
      </c>
      <c r="B111" s="84" t="s">
        <v>859</v>
      </c>
      <c r="C111" s="84">
        <v>800</v>
      </c>
      <c r="D111" s="84" t="s">
        <v>12</v>
      </c>
      <c r="E111" s="85">
        <v>34</v>
      </c>
      <c r="F111" s="85">
        <v>36.5</v>
      </c>
      <c r="G111" s="85"/>
      <c r="H111" s="85"/>
      <c r="I111" s="56">
        <f t="shared" ref="I111:I112" si="176">(F111-E111)*C111</f>
        <v>2000</v>
      </c>
      <c r="J111" s="56"/>
      <c r="K111" s="56"/>
      <c r="L111" s="86">
        <f t="shared" ref="L111:L112" si="177">(I111+J111+K111)/C111</f>
        <v>2.5</v>
      </c>
      <c r="M111" s="58">
        <f t="shared" ref="M111:M112" si="178">SUM(I111:K111)</f>
        <v>2000</v>
      </c>
    </row>
    <row r="112" spans="1:13" s="82" customFormat="1">
      <c r="A112" s="80">
        <v>43390</v>
      </c>
      <c r="B112" s="81" t="s">
        <v>858</v>
      </c>
      <c r="C112" s="81">
        <v>4500</v>
      </c>
      <c r="D112" s="81" t="s">
        <v>12</v>
      </c>
      <c r="E112" s="78">
        <v>6.9</v>
      </c>
      <c r="F112" s="78">
        <v>7.3</v>
      </c>
      <c r="G112" s="78">
        <v>7.85</v>
      </c>
      <c r="H112" s="78">
        <v>8.4</v>
      </c>
      <c r="I112" s="48">
        <f t="shared" si="176"/>
        <v>1799.9999999999975</v>
      </c>
      <c r="J112" s="48">
        <f t="shared" ref="J112" si="179">(G112-F112)*C112</f>
        <v>2474.9999999999991</v>
      </c>
      <c r="K112" s="48">
        <f t="shared" ref="K112" si="180">(H112-G112)*C112</f>
        <v>2475.0000000000032</v>
      </c>
      <c r="L112" s="79">
        <f t="shared" si="177"/>
        <v>1.5</v>
      </c>
      <c r="M112" s="50">
        <f t="shared" si="178"/>
        <v>6750</v>
      </c>
    </row>
    <row r="113" spans="1:13" s="87" customFormat="1">
      <c r="A113" s="83">
        <v>43389</v>
      </c>
      <c r="B113" s="84" t="s">
        <v>857</v>
      </c>
      <c r="C113" s="84">
        <v>3200</v>
      </c>
      <c r="D113" s="84" t="s">
        <v>12</v>
      </c>
      <c r="E113" s="85">
        <v>5.3</v>
      </c>
      <c r="F113" s="85">
        <v>5.95</v>
      </c>
      <c r="G113" s="85"/>
      <c r="H113" s="85"/>
      <c r="I113" s="56">
        <f t="shared" ref="I113:I114" si="181">(F113-E113)*C113</f>
        <v>2080.0000000000009</v>
      </c>
      <c r="J113" s="56"/>
      <c r="K113" s="56"/>
      <c r="L113" s="86">
        <f t="shared" ref="L113:L114" si="182">(I113+J113+K113)/C113</f>
        <v>0.65000000000000024</v>
      </c>
      <c r="M113" s="58">
        <f t="shared" ref="M113:M114" si="183">SUM(I113:K113)</f>
        <v>2080.0000000000009</v>
      </c>
    </row>
    <row r="114" spans="1:13" s="82" customFormat="1">
      <c r="A114" s="80">
        <v>43389</v>
      </c>
      <c r="B114" s="81" t="s">
        <v>856</v>
      </c>
      <c r="C114" s="81">
        <v>2750</v>
      </c>
      <c r="D114" s="81" t="s">
        <v>12</v>
      </c>
      <c r="E114" s="78">
        <v>9</v>
      </c>
      <c r="F114" s="78">
        <v>9.6</v>
      </c>
      <c r="G114" s="78">
        <v>10.35</v>
      </c>
      <c r="H114" s="78">
        <v>11.1</v>
      </c>
      <c r="I114" s="48">
        <f t="shared" si="181"/>
        <v>1649.9999999999991</v>
      </c>
      <c r="J114" s="48">
        <f t="shared" ref="J114" si="184">(G114-F114)*C114</f>
        <v>2062.5</v>
      </c>
      <c r="K114" s="48">
        <f t="shared" ref="K114" si="185">(H114-G114)*C114</f>
        <v>2062.5</v>
      </c>
      <c r="L114" s="79">
        <f t="shared" si="182"/>
        <v>2.0999999999999996</v>
      </c>
      <c r="M114" s="50">
        <f t="shared" si="183"/>
        <v>5774.9999999999991</v>
      </c>
    </row>
    <row r="115" spans="1:13" s="87" customFormat="1">
      <c r="A115" s="83">
        <v>43388</v>
      </c>
      <c r="B115" s="84" t="s">
        <v>855</v>
      </c>
      <c r="C115" s="84">
        <v>2400</v>
      </c>
      <c r="D115" s="84" t="s">
        <v>12</v>
      </c>
      <c r="E115" s="85">
        <v>5.95</v>
      </c>
      <c r="F115" s="85">
        <v>6.85</v>
      </c>
      <c r="G115" s="85"/>
      <c r="H115" s="85"/>
      <c r="I115" s="56">
        <f t="shared" ref="I115:I116" si="186">(F115-E115)*C115</f>
        <v>2159.9999999999986</v>
      </c>
      <c r="J115" s="56"/>
      <c r="K115" s="56"/>
      <c r="L115" s="86">
        <f t="shared" ref="L115:L116" si="187">(I115+J115+K115)/C115</f>
        <v>0.89999999999999947</v>
      </c>
      <c r="M115" s="58">
        <f t="shared" ref="M115:M116" si="188">SUM(I115:K115)</f>
        <v>2159.9999999999986</v>
      </c>
    </row>
    <row r="116" spans="1:13" s="87" customFormat="1">
      <c r="A116" s="83">
        <v>43388</v>
      </c>
      <c r="B116" s="84" t="s">
        <v>854</v>
      </c>
      <c r="C116" s="84">
        <v>1500</v>
      </c>
      <c r="D116" s="84" t="s">
        <v>12</v>
      </c>
      <c r="E116" s="85">
        <v>8.1</v>
      </c>
      <c r="F116" s="85">
        <v>9.6</v>
      </c>
      <c r="G116" s="85"/>
      <c r="H116" s="85"/>
      <c r="I116" s="56">
        <f t="shared" si="186"/>
        <v>2250</v>
      </c>
      <c r="J116" s="56"/>
      <c r="K116" s="56"/>
      <c r="L116" s="86">
        <f t="shared" si="187"/>
        <v>1.5</v>
      </c>
      <c r="M116" s="58">
        <f t="shared" si="188"/>
        <v>2250</v>
      </c>
    </row>
    <row r="117" spans="1:13" s="87" customFormat="1">
      <c r="A117" s="83">
        <v>43385</v>
      </c>
      <c r="B117" s="84" t="s">
        <v>853</v>
      </c>
      <c r="C117" s="84">
        <v>2250</v>
      </c>
      <c r="D117" s="84" t="s">
        <v>12</v>
      </c>
      <c r="E117" s="85">
        <v>9.15</v>
      </c>
      <c r="F117" s="85">
        <v>9.9</v>
      </c>
      <c r="G117" s="85"/>
      <c r="H117" s="85"/>
      <c r="I117" s="56">
        <f t="shared" ref="I117:I119" si="189">(F117-E117)*C117</f>
        <v>1687.5</v>
      </c>
      <c r="J117" s="56"/>
      <c r="K117" s="56"/>
      <c r="L117" s="86">
        <f t="shared" ref="L117:L119" si="190">(I117+J117+K117)/C117</f>
        <v>0.75</v>
      </c>
      <c r="M117" s="58">
        <f t="shared" ref="M117:M119" si="191">SUM(I117:K117)</f>
        <v>1687.5</v>
      </c>
    </row>
    <row r="118" spans="1:13" s="87" customFormat="1">
      <c r="A118" s="83">
        <v>43385</v>
      </c>
      <c r="B118" s="84" t="s">
        <v>852</v>
      </c>
      <c r="C118" s="84">
        <v>700</v>
      </c>
      <c r="D118" s="84" t="s">
        <v>12</v>
      </c>
      <c r="E118" s="85">
        <v>28.15</v>
      </c>
      <c r="F118" s="85">
        <v>25.65</v>
      </c>
      <c r="G118" s="85"/>
      <c r="H118" s="85"/>
      <c r="I118" s="56">
        <f t="shared" si="189"/>
        <v>-1750</v>
      </c>
      <c r="J118" s="56"/>
      <c r="K118" s="56"/>
      <c r="L118" s="86">
        <f t="shared" si="190"/>
        <v>-2.5</v>
      </c>
      <c r="M118" s="58">
        <f t="shared" si="191"/>
        <v>-1750</v>
      </c>
    </row>
    <row r="119" spans="1:13" s="87" customFormat="1">
      <c r="A119" s="83">
        <v>43385</v>
      </c>
      <c r="B119" s="84" t="s">
        <v>851</v>
      </c>
      <c r="C119" s="84">
        <v>1750</v>
      </c>
      <c r="D119" s="84" t="s">
        <v>12</v>
      </c>
      <c r="E119" s="85">
        <v>7.9</v>
      </c>
      <c r="F119" s="85">
        <v>7.15</v>
      </c>
      <c r="G119" s="85"/>
      <c r="H119" s="85"/>
      <c r="I119" s="56">
        <f t="shared" si="189"/>
        <v>-1312.5</v>
      </c>
      <c r="J119" s="56"/>
      <c r="K119" s="56"/>
      <c r="L119" s="86">
        <f t="shared" si="190"/>
        <v>-0.75</v>
      </c>
      <c r="M119" s="58">
        <f t="shared" si="191"/>
        <v>-1312.5</v>
      </c>
    </row>
    <row r="120" spans="1:13" s="87" customFormat="1">
      <c r="A120" s="83">
        <v>43384</v>
      </c>
      <c r="B120" s="84" t="s">
        <v>823</v>
      </c>
      <c r="C120" s="84">
        <v>1500</v>
      </c>
      <c r="D120" s="84" t="s">
        <v>12</v>
      </c>
      <c r="E120" s="85">
        <v>27.2</v>
      </c>
      <c r="F120" s="85">
        <v>28.45</v>
      </c>
      <c r="G120" s="85"/>
      <c r="H120" s="85"/>
      <c r="I120" s="56">
        <f t="shared" ref="I120:I122" si="192">(F120-E120)*C120</f>
        <v>1875</v>
      </c>
      <c r="J120" s="56"/>
      <c r="K120" s="56"/>
      <c r="L120" s="86">
        <f t="shared" ref="L120:L122" si="193">(I120+J120+K120)/C120</f>
        <v>1.25</v>
      </c>
      <c r="M120" s="58">
        <f t="shared" ref="M120:M122" si="194">SUM(I120:K120)</f>
        <v>1875</v>
      </c>
    </row>
    <row r="121" spans="1:13" s="87" customFormat="1">
      <c r="A121" s="83">
        <v>43384</v>
      </c>
      <c r="B121" s="84" t="s">
        <v>850</v>
      </c>
      <c r="C121" s="84">
        <v>500</v>
      </c>
      <c r="D121" s="84" t="s">
        <v>12</v>
      </c>
      <c r="E121" s="85">
        <v>33</v>
      </c>
      <c r="F121" s="85">
        <v>36.5</v>
      </c>
      <c r="G121" s="85"/>
      <c r="H121" s="85"/>
      <c r="I121" s="56">
        <f t="shared" si="192"/>
        <v>1750</v>
      </c>
      <c r="J121" s="56"/>
      <c r="K121" s="56"/>
      <c r="L121" s="86">
        <f t="shared" si="193"/>
        <v>3.5</v>
      </c>
      <c r="M121" s="58">
        <f t="shared" si="194"/>
        <v>1750</v>
      </c>
    </row>
    <row r="122" spans="1:13" s="87" customFormat="1">
      <c r="A122" s="83">
        <v>43384</v>
      </c>
      <c r="B122" s="84" t="s">
        <v>849</v>
      </c>
      <c r="C122" s="84">
        <v>2667</v>
      </c>
      <c r="D122" s="84" t="s">
        <v>12</v>
      </c>
      <c r="E122" s="85">
        <v>6.5</v>
      </c>
      <c r="F122" s="85">
        <v>7.25</v>
      </c>
      <c r="G122" s="85"/>
      <c r="H122" s="85"/>
      <c r="I122" s="56">
        <f t="shared" si="192"/>
        <v>2000.25</v>
      </c>
      <c r="J122" s="56"/>
      <c r="K122" s="56"/>
      <c r="L122" s="86">
        <f t="shared" si="193"/>
        <v>0.75</v>
      </c>
      <c r="M122" s="58">
        <f t="shared" si="194"/>
        <v>2000.25</v>
      </c>
    </row>
    <row r="123" spans="1:13" s="87" customFormat="1">
      <c r="A123" s="83">
        <v>43383</v>
      </c>
      <c r="B123" s="84" t="s">
        <v>848</v>
      </c>
      <c r="C123" s="84">
        <v>600</v>
      </c>
      <c r="D123" s="84" t="s">
        <v>12</v>
      </c>
      <c r="E123" s="85">
        <v>29.8</v>
      </c>
      <c r="F123" s="85">
        <v>32.799999999999997</v>
      </c>
      <c r="G123" s="85">
        <v>36.799999999999997</v>
      </c>
      <c r="H123" s="85"/>
      <c r="I123" s="56">
        <f t="shared" ref="I123" si="195">(F123-E123)*C123</f>
        <v>1799.999999999998</v>
      </c>
      <c r="J123" s="56">
        <f t="shared" ref="J123" si="196">(G123-F123)*C123</f>
        <v>2400</v>
      </c>
      <c r="K123" s="56"/>
      <c r="L123" s="86">
        <f t="shared" ref="L123" si="197">(I123+J123+K123)/C123</f>
        <v>6.9999999999999973</v>
      </c>
      <c r="M123" s="58">
        <f t="shared" ref="M123" si="198">SUM(I123:K123)</f>
        <v>4199.9999999999982</v>
      </c>
    </row>
    <row r="124" spans="1:13" s="87" customFormat="1">
      <c r="A124" s="83">
        <v>43382</v>
      </c>
      <c r="B124" s="84" t="s">
        <v>847</v>
      </c>
      <c r="C124" s="84">
        <v>2800</v>
      </c>
      <c r="D124" s="84" t="s">
        <v>12</v>
      </c>
      <c r="E124" s="85">
        <v>2.95</v>
      </c>
      <c r="F124" s="85">
        <v>3.4</v>
      </c>
      <c r="G124" s="85"/>
      <c r="H124" s="85"/>
      <c r="I124" s="56">
        <f t="shared" ref="I124" si="199">(F124-E124)*C124</f>
        <v>1259.9999999999993</v>
      </c>
      <c r="J124" s="56"/>
      <c r="K124" s="56"/>
      <c r="L124" s="86">
        <f t="shared" ref="L124" si="200">(I124+J124+K124)/C124</f>
        <v>0.44999999999999973</v>
      </c>
      <c r="M124" s="58">
        <f t="shared" ref="M124" si="201">SUM(I124:K124)</f>
        <v>1259.9999999999993</v>
      </c>
    </row>
    <row r="125" spans="1:13" s="87" customFormat="1">
      <c r="A125" s="83">
        <v>43382</v>
      </c>
      <c r="B125" s="84" t="s">
        <v>846</v>
      </c>
      <c r="C125" s="84">
        <v>900</v>
      </c>
      <c r="D125" s="84" t="s">
        <v>12</v>
      </c>
      <c r="E125" s="85">
        <v>16.899999999999999</v>
      </c>
      <c r="F125" s="85">
        <v>18.649999999999999</v>
      </c>
      <c r="G125" s="85"/>
      <c r="H125" s="85"/>
      <c r="I125" s="56">
        <f t="shared" ref="I125:I126" si="202">(F125-E125)*C125</f>
        <v>1575</v>
      </c>
      <c r="J125" s="56"/>
      <c r="K125" s="56"/>
      <c r="L125" s="86">
        <f t="shared" ref="L125:L126" si="203">(I125+J125+K125)/C125</f>
        <v>1.75</v>
      </c>
      <c r="M125" s="58">
        <f t="shared" ref="M125:M126" si="204">SUM(I125:K125)</f>
        <v>1575</v>
      </c>
    </row>
    <row r="126" spans="1:13" s="87" customFormat="1">
      <c r="A126" s="83">
        <v>43382</v>
      </c>
      <c r="B126" s="84" t="s">
        <v>845</v>
      </c>
      <c r="C126" s="84">
        <v>800</v>
      </c>
      <c r="D126" s="84" t="s">
        <v>12</v>
      </c>
      <c r="E126" s="85">
        <v>25</v>
      </c>
      <c r="F126" s="85">
        <v>26.5</v>
      </c>
      <c r="G126" s="85"/>
      <c r="H126" s="85"/>
      <c r="I126" s="56">
        <f t="shared" si="202"/>
        <v>1200</v>
      </c>
      <c r="J126" s="56"/>
      <c r="K126" s="56"/>
      <c r="L126" s="86">
        <f t="shared" si="203"/>
        <v>1.5</v>
      </c>
      <c r="M126" s="58">
        <f t="shared" si="204"/>
        <v>1200</v>
      </c>
    </row>
    <row r="127" spans="1:13" s="87" customFormat="1">
      <c r="A127" s="83">
        <v>43378</v>
      </c>
      <c r="B127" s="84" t="s">
        <v>843</v>
      </c>
      <c r="C127" s="84">
        <v>6000</v>
      </c>
      <c r="D127" s="84" t="s">
        <v>12</v>
      </c>
      <c r="E127" s="85">
        <v>1.1000000000000001</v>
      </c>
      <c r="F127" s="85">
        <v>1.5</v>
      </c>
      <c r="G127" s="85"/>
      <c r="H127" s="85"/>
      <c r="I127" s="56">
        <f t="shared" ref="I127:I130" si="205">(F127-E127)*C127</f>
        <v>2399.9999999999995</v>
      </c>
      <c r="J127" s="56"/>
      <c r="K127" s="56"/>
      <c r="L127" s="86">
        <f t="shared" ref="L127:L130" si="206">(I127+J127+K127)/C127</f>
        <v>0.39999999999999991</v>
      </c>
      <c r="M127" s="58">
        <f t="shared" ref="M127:M130" si="207">SUM(I127:K127)</f>
        <v>2399.9999999999995</v>
      </c>
    </row>
    <row r="128" spans="1:13" s="82" customFormat="1">
      <c r="A128" s="80">
        <v>43378</v>
      </c>
      <c r="B128" s="81" t="s">
        <v>842</v>
      </c>
      <c r="C128" s="81">
        <v>3750</v>
      </c>
      <c r="D128" s="81" t="s">
        <v>12</v>
      </c>
      <c r="E128" s="78">
        <v>4</v>
      </c>
      <c r="F128" s="78">
        <v>4.55</v>
      </c>
      <c r="G128" s="78">
        <v>5.25</v>
      </c>
      <c r="H128" s="78">
        <v>6</v>
      </c>
      <c r="I128" s="48">
        <f t="shared" si="205"/>
        <v>2062.4999999999995</v>
      </c>
      <c r="J128" s="48">
        <f t="shared" ref="J128:J130" si="208">(G128-F128)*C128</f>
        <v>2625.0000000000005</v>
      </c>
      <c r="K128" s="48">
        <f t="shared" ref="K128:K129" si="209">(H128-G128)*C128</f>
        <v>2812.5</v>
      </c>
      <c r="L128" s="79">
        <f t="shared" si="206"/>
        <v>2</v>
      </c>
      <c r="M128" s="50">
        <f t="shared" si="207"/>
        <v>7500</v>
      </c>
    </row>
    <row r="129" spans="1:13" s="82" customFormat="1">
      <c r="A129" s="80">
        <v>43378</v>
      </c>
      <c r="B129" s="81" t="s">
        <v>840</v>
      </c>
      <c r="C129" s="81">
        <v>1000</v>
      </c>
      <c r="D129" s="81" t="s">
        <v>12</v>
      </c>
      <c r="E129" s="78">
        <v>19.649999999999999</v>
      </c>
      <c r="F129" s="78">
        <v>21.4</v>
      </c>
      <c r="G129" s="78">
        <v>23.65</v>
      </c>
      <c r="H129" s="78">
        <v>25.9</v>
      </c>
      <c r="I129" s="48">
        <f t="shared" si="205"/>
        <v>1750</v>
      </c>
      <c r="J129" s="48">
        <f t="shared" si="208"/>
        <v>2250</v>
      </c>
      <c r="K129" s="48">
        <f t="shared" si="209"/>
        <v>2250</v>
      </c>
      <c r="L129" s="79">
        <f t="shared" si="206"/>
        <v>6.25</v>
      </c>
      <c r="M129" s="50">
        <f t="shared" si="207"/>
        <v>6250</v>
      </c>
    </row>
    <row r="130" spans="1:13" s="87" customFormat="1">
      <c r="A130" s="83">
        <v>43378</v>
      </c>
      <c r="B130" s="84" t="s">
        <v>841</v>
      </c>
      <c r="C130" s="84">
        <v>1000</v>
      </c>
      <c r="D130" s="84" t="s">
        <v>12</v>
      </c>
      <c r="E130" s="85">
        <v>19.25</v>
      </c>
      <c r="F130" s="85">
        <v>21</v>
      </c>
      <c r="G130" s="85">
        <v>23.25</v>
      </c>
      <c r="H130" s="85"/>
      <c r="I130" s="56">
        <f t="shared" si="205"/>
        <v>1750</v>
      </c>
      <c r="J130" s="56">
        <f t="shared" si="208"/>
        <v>2250</v>
      </c>
      <c r="K130" s="56"/>
      <c r="L130" s="86">
        <f t="shared" si="206"/>
        <v>4</v>
      </c>
      <c r="M130" s="58">
        <f t="shared" si="207"/>
        <v>4000</v>
      </c>
    </row>
    <row r="131" spans="1:13" s="82" customFormat="1">
      <c r="A131" s="80">
        <v>43377</v>
      </c>
      <c r="B131" s="81" t="s">
        <v>840</v>
      </c>
      <c r="C131" s="81">
        <v>1000</v>
      </c>
      <c r="D131" s="81" t="s">
        <v>12</v>
      </c>
      <c r="E131" s="78">
        <v>18.7</v>
      </c>
      <c r="F131" s="78">
        <v>20.2</v>
      </c>
      <c r="G131" s="78">
        <v>21.95</v>
      </c>
      <c r="H131" s="78">
        <v>23.7</v>
      </c>
      <c r="I131" s="48">
        <f t="shared" ref="I131" si="210">(F131-E131)*C131</f>
        <v>1500</v>
      </c>
      <c r="J131" s="48">
        <f t="shared" ref="J131" si="211">(G131-F131)*C131</f>
        <v>1750</v>
      </c>
      <c r="K131" s="48">
        <f t="shared" ref="K131" si="212">(H131-G131)*C131</f>
        <v>1750</v>
      </c>
      <c r="L131" s="79">
        <f t="shared" ref="L131" si="213">(I131+J131+K131)/C131</f>
        <v>5</v>
      </c>
      <c r="M131" s="50">
        <f t="shared" ref="M131" si="214">SUM(I131:K131)</f>
        <v>5000</v>
      </c>
    </row>
    <row r="132" spans="1:13" s="87" customFormat="1">
      <c r="A132" s="83">
        <v>43376</v>
      </c>
      <c r="B132" s="84" t="s">
        <v>839</v>
      </c>
      <c r="C132" s="84">
        <v>2500</v>
      </c>
      <c r="D132" s="84" t="s">
        <v>12</v>
      </c>
      <c r="E132" s="85">
        <v>8.5</v>
      </c>
      <c r="F132" s="85">
        <v>9.1</v>
      </c>
      <c r="G132" s="85">
        <v>9.85</v>
      </c>
      <c r="H132" s="85"/>
      <c r="I132" s="56">
        <f t="shared" ref="I132:I133" si="215">(F132-E132)*C132</f>
        <v>1499.9999999999991</v>
      </c>
      <c r="J132" s="56">
        <f t="shared" ref="J132" si="216">(G132-F132)*C132</f>
        <v>1875</v>
      </c>
      <c r="K132" s="56"/>
      <c r="L132" s="86">
        <f t="shared" ref="L132:L133" si="217">(I132+J132+K132)/C132</f>
        <v>1.3499999999999996</v>
      </c>
      <c r="M132" s="58">
        <f t="shared" ref="M132:M133" si="218">SUM(I132:K132)</f>
        <v>3374.9999999999991</v>
      </c>
    </row>
    <row r="133" spans="1:13" s="87" customFormat="1">
      <c r="A133" s="83">
        <v>43376</v>
      </c>
      <c r="B133" s="84" t="s">
        <v>838</v>
      </c>
      <c r="C133" s="84">
        <v>4000</v>
      </c>
      <c r="D133" s="84" t="s">
        <v>12</v>
      </c>
      <c r="E133" s="85">
        <v>4.5999999999999996</v>
      </c>
      <c r="F133" s="85">
        <v>5.05</v>
      </c>
      <c r="G133" s="85"/>
      <c r="H133" s="85"/>
      <c r="I133" s="56">
        <f t="shared" si="215"/>
        <v>1800.0000000000007</v>
      </c>
      <c r="J133" s="56"/>
      <c r="K133" s="56"/>
      <c r="L133" s="86">
        <f t="shared" si="217"/>
        <v>0.45000000000000018</v>
      </c>
      <c r="M133" s="58">
        <f t="shared" si="218"/>
        <v>1800.0000000000007</v>
      </c>
    </row>
    <row r="134" spans="1:13" s="82" customFormat="1">
      <c r="A134" s="80">
        <v>43374</v>
      </c>
      <c r="B134" s="81" t="s">
        <v>837</v>
      </c>
      <c r="C134" s="81">
        <v>1200</v>
      </c>
      <c r="D134" s="81" t="s">
        <v>12</v>
      </c>
      <c r="E134" s="78">
        <v>24.55</v>
      </c>
      <c r="F134" s="78">
        <v>25.8</v>
      </c>
      <c r="G134" s="78">
        <v>27.3</v>
      </c>
      <c r="H134" s="78">
        <v>28.8</v>
      </c>
      <c r="I134" s="48">
        <f t="shared" ref="I134:I135" si="219">(F134-E134)*C134</f>
        <v>1500</v>
      </c>
      <c r="J134" s="48">
        <f t="shared" ref="J134:J135" si="220">(G134-F134)*C134</f>
        <v>1800</v>
      </c>
      <c r="K134" s="48">
        <f t="shared" ref="K134:K135" si="221">(H134-G134)*C134</f>
        <v>1800</v>
      </c>
      <c r="L134" s="79">
        <f t="shared" ref="L134:L135" si="222">(I134+J134+K134)/C134</f>
        <v>4.25</v>
      </c>
      <c r="M134" s="50">
        <f t="shared" ref="M134:M135" si="223">SUM(I134:K134)</f>
        <v>5100</v>
      </c>
    </row>
    <row r="135" spans="1:13" s="82" customFormat="1">
      <c r="A135" s="80">
        <v>43374</v>
      </c>
      <c r="B135" s="81" t="s">
        <v>836</v>
      </c>
      <c r="C135" s="81">
        <v>2750</v>
      </c>
      <c r="D135" s="81" t="s">
        <v>12</v>
      </c>
      <c r="E135" s="78">
        <v>8.6999999999999993</v>
      </c>
      <c r="F135" s="78">
        <v>9.3000000000000007</v>
      </c>
      <c r="G135" s="78">
        <v>10.1</v>
      </c>
      <c r="H135" s="78">
        <v>10.85</v>
      </c>
      <c r="I135" s="48">
        <f t="shared" si="219"/>
        <v>1650.0000000000039</v>
      </c>
      <c r="J135" s="48">
        <f t="shared" si="220"/>
        <v>2199.9999999999973</v>
      </c>
      <c r="K135" s="48">
        <f t="shared" si="221"/>
        <v>2062.5</v>
      </c>
      <c r="L135" s="79">
        <f t="shared" si="222"/>
        <v>2.1500000000000004</v>
      </c>
      <c r="M135" s="50">
        <f t="shared" si="223"/>
        <v>5912.5000000000009</v>
      </c>
    </row>
    <row r="136" spans="1:13" ht="15.75">
      <c r="A136" s="101"/>
      <c r="B136" s="100"/>
      <c r="C136" s="100"/>
      <c r="D136" s="100"/>
      <c r="E136" s="100"/>
      <c r="F136" s="100"/>
      <c r="G136" s="100"/>
      <c r="H136" s="100"/>
      <c r="I136" s="102"/>
      <c r="J136" s="102"/>
      <c r="K136" s="102"/>
      <c r="L136" s="103"/>
      <c r="M136" s="100"/>
    </row>
    <row r="137" spans="1:13" s="87" customFormat="1">
      <c r="A137" s="83">
        <v>43371</v>
      </c>
      <c r="B137" s="84" t="s">
        <v>826</v>
      </c>
      <c r="C137" s="84">
        <v>4000</v>
      </c>
      <c r="D137" s="84" t="s">
        <v>12</v>
      </c>
      <c r="E137" s="85">
        <v>3.1</v>
      </c>
      <c r="F137" s="85">
        <v>2.95</v>
      </c>
      <c r="G137" s="85"/>
      <c r="H137" s="85"/>
      <c r="I137" s="56">
        <f t="shared" ref="I137" si="224">(F137-E137)*C137</f>
        <v>-599.99999999999966</v>
      </c>
      <c r="J137" s="56"/>
      <c r="K137" s="56"/>
      <c r="L137" s="86">
        <f t="shared" ref="L137" si="225">(I137+J137+K137)/C137</f>
        <v>-0.14999999999999991</v>
      </c>
      <c r="M137" s="58">
        <f t="shared" ref="M137" si="226">SUM(I137:K137)</f>
        <v>-599.99999999999966</v>
      </c>
    </row>
    <row r="138" spans="1:13" s="87" customFormat="1">
      <c r="A138" s="83">
        <v>43370</v>
      </c>
      <c r="B138" s="84" t="s">
        <v>825</v>
      </c>
      <c r="C138" s="84">
        <v>2500</v>
      </c>
      <c r="D138" s="84" t="s">
        <v>12</v>
      </c>
      <c r="E138" s="85">
        <v>5.05</v>
      </c>
      <c r="F138" s="85">
        <v>5.75</v>
      </c>
      <c r="G138" s="85"/>
      <c r="H138" s="85"/>
      <c r="I138" s="56">
        <f t="shared" ref="I138:I140" si="227">(F138-E138)*C138</f>
        <v>1750.0000000000005</v>
      </c>
      <c r="J138" s="56"/>
      <c r="K138" s="56"/>
      <c r="L138" s="86">
        <f t="shared" ref="L138:L140" si="228">(I138+J138+K138)/C138</f>
        <v>0.70000000000000018</v>
      </c>
      <c r="M138" s="58">
        <f t="shared" ref="M138:M140" si="229">SUM(I138:K138)</f>
        <v>1750.0000000000005</v>
      </c>
    </row>
    <row r="139" spans="1:13" s="87" customFormat="1">
      <c r="A139" s="83">
        <v>43370</v>
      </c>
      <c r="B139" s="84" t="s">
        <v>824</v>
      </c>
      <c r="C139" s="84">
        <v>3200</v>
      </c>
      <c r="D139" s="84" t="s">
        <v>12</v>
      </c>
      <c r="E139" s="85">
        <v>1.1499999999999999</v>
      </c>
      <c r="F139" s="85">
        <v>1.7</v>
      </c>
      <c r="G139" s="85">
        <v>2.4</v>
      </c>
      <c r="H139" s="85"/>
      <c r="I139" s="56">
        <f t="shared" si="227"/>
        <v>1760.0000000000002</v>
      </c>
      <c r="J139" s="56">
        <f t="shared" ref="J139" si="230">(G139-F139)*C139</f>
        <v>2240</v>
      </c>
      <c r="K139" s="56"/>
      <c r="L139" s="86">
        <f t="shared" si="228"/>
        <v>1.25</v>
      </c>
      <c r="M139" s="58">
        <f t="shared" si="229"/>
        <v>4000</v>
      </c>
    </row>
    <row r="140" spans="1:13" s="87" customFormat="1">
      <c r="A140" s="83">
        <v>43370</v>
      </c>
      <c r="B140" s="84" t="s">
        <v>823</v>
      </c>
      <c r="C140" s="84">
        <v>1500</v>
      </c>
      <c r="D140" s="84" t="s">
        <v>12</v>
      </c>
      <c r="E140" s="85">
        <v>5</v>
      </c>
      <c r="F140" s="85">
        <v>6.1</v>
      </c>
      <c r="G140" s="85"/>
      <c r="H140" s="85"/>
      <c r="I140" s="56">
        <f t="shared" si="227"/>
        <v>1649.9999999999995</v>
      </c>
      <c r="J140" s="56"/>
      <c r="K140" s="56"/>
      <c r="L140" s="86">
        <f t="shared" si="228"/>
        <v>1.0999999999999996</v>
      </c>
      <c r="M140" s="58">
        <f t="shared" si="229"/>
        <v>1649.9999999999995</v>
      </c>
    </row>
    <row r="141" spans="1:13" s="87" customFormat="1">
      <c r="A141" s="83">
        <v>43369</v>
      </c>
      <c r="B141" s="84" t="s">
        <v>822</v>
      </c>
      <c r="C141" s="84">
        <v>1000</v>
      </c>
      <c r="D141" s="84" t="s">
        <v>12</v>
      </c>
      <c r="E141" s="85">
        <v>3.35</v>
      </c>
      <c r="F141" s="85">
        <v>4.8499999999999996</v>
      </c>
      <c r="G141" s="85"/>
      <c r="H141" s="85"/>
      <c r="I141" s="56">
        <f t="shared" ref="I141" si="231">(F141-E141)*C141</f>
        <v>1499.9999999999995</v>
      </c>
      <c r="J141" s="56"/>
      <c r="K141" s="56"/>
      <c r="L141" s="86">
        <f t="shared" ref="L141" si="232">(I141+J141+K141)/C141</f>
        <v>1.4999999999999996</v>
      </c>
      <c r="M141" s="58">
        <f t="shared" ref="M141" si="233">SUM(I141:K141)</f>
        <v>1499.9999999999995</v>
      </c>
    </row>
    <row r="142" spans="1:13" s="87" customFormat="1">
      <c r="A142" s="83">
        <v>43368</v>
      </c>
      <c r="B142" s="84" t="s">
        <v>821</v>
      </c>
      <c r="C142" s="84">
        <v>1000</v>
      </c>
      <c r="D142" s="84" t="s">
        <v>12</v>
      </c>
      <c r="E142" s="85">
        <v>4</v>
      </c>
      <c r="F142" s="85">
        <v>4.8</v>
      </c>
      <c r="G142" s="85"/>
      <c r="H142" s="85"/>
      <c r="I142" s="56">
        <f t="shared" ref="I142:I160" si="234">(F142-E142)*C142</f>
        <v>799.99999999999977</v>
      </c>
      <c r="J142" s="56"/>
      <c r="K142" s="56"/>
      <c r="L142" s="86">
        <f t="shared" ref="L142:L160" si="235">(I142+J142+K142)/C142</f>
        <v>0.79999999999999982</v>
      </c>
      <c r="M142" s="58">
        <f t="shared" ref="M142:M160" si="236">SUM(I142:K142)</f>
        <v>799.99999999999977</v>
      </c>
    </row>
    <row r="143" spans="1:13" s="87" customFormat="1">
      <c r="A143" s="83">
        <v>43368</v>
      </c>
      <c r="B143" s="84" t="s">
        <v>820</v>
      </c>
      <c r="C143" s="84">
        <v>3000</v>
      </c>
      <c r="D143" s="84" t="s">
        <v>12</v>
      </c>
      <c r="E143" s="85">
        <v>3.85</v>
      </c>
      <c r="F143" s="85">
        <v>4.45</v>
      </c>
      <c r="G143" s="85">
        <v>5.2</v>
      </c>
      <c r="H143" s="85"/>
      <c r="I143" s="56">
        <f t="shared" si="234"/>
        <v>1800.0000000000002</v>
      </c>
      <c r="J143" s="56">
        <f t="shared" ref="J143:J146" si="237">(G143-F143)*C143</f>
        <v>2250</v>
      </c>
      <c r="K143" s="56"/>
      <c r="L143" s="86">
        <f t="shared" si="235"/>
        <v>1.35</v>
      </c>
      <c r="M143" s="58">
        <f t="shared" si="236"/>
        <v>4050</v>
      </c>
    </row>
    <row r="144" spans="1:13" s="87" customFormat="1">
      <c r="A144" s="83">
        <v>43368</v>
      </c>
      <c r="B144" s="84" t="s">
        <v>819</v>
      </c>
      <c r="C144" s="84">
        <v>1500</v>
      </c>
      <c r="D144" s="84" t="s">
        <v>12</v>
      </c>
      <c r="E144" s="85">
        <v>7.35</v>
      </c>
      <c r="F144" s="85">
        <v>8.35</v>
      </c>
      <c r="G144" s="85"/>
      <c r="H144" s="85"/>
      <c r="I144" s="56">
        <f t="shared" si="234"/>
        <v>1500</v>
      </c>
      <c r="J144" s="56"/>
      <c r="K144" s="56"/>
      <c r="L144" s="86">
        <f t="shared" si="235"/>
        <v>1</v>
      </c>
      <c r="M144" s="58">
        <f t="shared" si="236"/>
        <v>1500</v>
      </c>
    </row>
    <row r="145" spans="1:13" s="87" customFormat="1">
      <c r="A145" s="83">
        <v>43367</v>
      </c>
      <c r="B145" s="84" t="s">
        <v>818</v>
      </c>
      <c r="C145" s="84">
        <v>6000</v>
      </c>
      <c r="D145" s="84" t="s">
        <v>12</v>
      </c>
      <c r="E145" s="85">
        <v>0.5</v>
      </c>
      <c r="F145" s="85">
        <v>0.9</v>
      </c>
      <c r="G145" s="85"/>
      <c r="H145" s="85"/>
      <c r="I145" s="56">
        <f t="shared" si="234"/>
        <v>2400</v>
      </c>
      <c r="J145" s="56"/>
      <c r="K145" s="56"/>
      <c r="L145" s="86">
        <f t="shared" si="235"/>
        <v>0.4</v>
      </c>
      <c r="M145" s="58">
        <f t="shared" si="236"/>
        <v>2400</v>
      </c>
    </row>
    <row r="146" spans="1:13" s="82" customFormat="1">
      <c r="A146" s="80">
        <v>43364</v>
      </c>
      <c r="B146" s="81" t="s">
        <v>817</v>
      </c>
      <c r="C146" s="81">
        <v>1300</v>
      </c>
      <c r="D146" s="81" t="s">
        <v>12</v>
      </c>
      <c r="E146" s="78">
        <v>5.7</v>
      </c>
      <c r="F146" s="78">
        <v>7.1</v>
      </c>
      <c r="G146" s="78">
        <v>8.85</v>
      </c>
      <c r="H146" s="78">
        <v>10.5</v>
      </c>
      <c r="I146" s="48">
        <f t="shared" si="234"/>
        <v>1819.9999999999993</v>
      </c>
      <c r="J146" s="48">
        <f t="shared" si="237"/>
        <v>2275</v>
      </c>
      <c r="K146" s="48">
        <f t="shared" ref="K146" si="238">(H146-G146)*C146</f>
        <v>2145.0000000000005</v>
      </c>
      <c r="L146" s="79">
        <f t="shared" si="235"/>
        <v>4.8</v>
      </c>
      <c r="M146" s="50">
        <f t="shared" si="236"/>
        <v>6240</v>
      </c>
    </row>
    <row r="147" spans="1:13" s="87" customFormat="1">
      <c r="A147" s="83">
        <v>43362</v>
      </c>
      <c r="B147" s="84" t="s">
        <v>832</v>
      </c>
      <c r="C147" s="84">
        <v>500</v>
      </c>
      <c r="D147" s="84" t="s">
        <v>12</v>
      </c>
      <c r="E147" s="85">
        <v>18</v>
      </c>
      <c r="F147" s="85">
        <v>20</v>
      </c>
      <c r="G147" s="85"/>
      <c r="H147" s="85"/>
      <c r="I147" s="56">
        <f t="shared" si="234"/>
        <v>1000</v>
      </c>
      <c r="J147" s="56"/>
      <c r="K147" s="56"/>
      <c r="L147" s="86">
        <f t="shared" si="235"/>
        <v>2</v>
      </c>
      <c r="M147" s="58">
        <f t="shared" si="236"/>
        <v>1000</v>
      </c>
    </row>
    <row r="148" spans="1:13" s="87" customFormat="1">
      <c r="A148" s="83">
        <v>43361</v>
      </c>
      <c r="B148" s="84" t="s">
        <v>800</v>
      </c>
      <c r="C148" s="84">
        <v>1061</v>
      </c>
      <c r="D148" s="84" t="s">
        <v>12</v>
      </c>
      <c r="E148" s="85">
        <v>16.2</v>
      </c>
      <c r="F148" s="85">
        <v>17</v>
      </c>
      <c r="G148" s="85"/>
      <c r="H148" s="85"/>
      <c r="I148" s="56">
        <f t="shared" si="234"/>
        <v>848.80000000000075</v>
      </c>
      <c r="J148" s="56"/>
      <c r="K148" s="56"/>
      <c r="L148" s="86">
        <f t="shared" si="235"/>
        <v>0.80000000000000071</v>
      </c>
      <c r="M148" s="58">
        <f t="shared" si="236"/>
        <v>848.80000000000075</v>
      </c>
    </row>
    <row r="149" spans="1:13" s="87" customFormat="1">
      <c r="A149" s="83">
        <v>43360</v>
      </c>
      <c r="B149" s="84" t="s">
        <v>831</v>
      </c>
      <c r="C149" s="84">
        <v>500</v>
      </c>
      <c r="D149" s="84" t="s">
        <v>12</v>
      </c>
      <c r="E149" s="85">
        <v>24</v>
      </c>
      <c r="F149" s="85">
        <v>26</v>
      </c>
      <c r="G149" s="85"/>
      <c r="H149" s="85"/>
      <c r="I149" s="56">
        <f t="shared" si="234"/>
        <v>1000</v>
      </c>
      <c r="J149" s="56"/>
      <c r="K149" s="56"/>
      <c r="L149" s="86">
        <f t="shared" si="235"/>
        <v>2</v>
      </c>
      <c r="M149" s="58">
        <f t="shared" si="236"/>
        <v>1000</v>
      </c>
    </row>
    <row r="150" spans="1:13" s="87" customFormat="1">
      <c r="A150" s="83">
        <v>43360</v>
      </c>
      <c r="B150" s="84" t="s">
        <v>830</v>
      </c>
      <c r="C150" s="84">
        <v>1000</v>
      </c>
      <c r="D150" s="84" t="s">
        <v>12</v>
      </c>
      <c r="E150" s="85">
        <v>29</v>
      </c>
      <c r="F150" s="85">
        <v>31</v>
      </c>
      <c r="G150" s="85"/>
      <c r="H150" s="85"/>
      <c r="I150" s="56">
        <f t="shared" si="234"/>
        <v>2000</v>
      </c>
      <c r="J150" s="56"/>
      <c r="K150" s="56"/>
      <c r="L150" s="86">
        <f t="shared" si="235"/>
        <v>2</v>
      </c>
      <c r="M150" s="58">
        <f t="shared" si="236"/>
        <v>2000</v>
      </c>
    </row>
    <row r="151" spans="1:13" s="87" customFormat="1">
      <c r="A151" s="83">
        <v>43357</v>
      </c>
      <c r="B151" s="84" t="s">
        <v>831</v>
      </c>
      <c r="C151" s="84">
        <v>500</v>
      </c>
      <c r="D151" s="84" t="s">
        <v>12</v>
      </c>
      <c r="E151" s="85">
        <v>24</v>
      </c>
      <c r="F151" s="85">
        <v>26</v>
      </c>
      <c r="G151" s="85"/>
      <c r="H151" s="85"/>
      <c r="I151" s="56">
        <f t="shared" si="234"/>
        <v>1000</v>
      </c>
      <c r="J151" s="56"/>
      <c r="K151" s="56"/>
      <c r="L151" s="86">
        <f t="shared" si="235"/>
        <v>2</v>
      </c>
      <c r="M151" s="58">
        <f t="shared" si="236"/>
        <v>1000</v>
      </c>
    </row>
    <row r="152" spans="1:13" s="87" customFormat="1">
      <c r="A152" s="83">
        <v>43357</v>
      </c>
      <c r="B152" s="84" t="s">
        <v>830</v>
      </c>
      <c r="C152" s="84">
        <v>1000</v>
      </c>
      <c r="D152" s="84" t="s">
        <v>12</v>
      </c>
      <c r="E152" s="85">
        <v>29</v>
      </c>
      <c r="F152" s="85">
        <v>26</v>
      </c>
      <c r="G152" s="85"/>
      <c r="H152" s="85"/>
      <c r="I152" s="56">
        <f t="shared" si="234"/>
        <v>-3000</v>
      </c>
      <c r="J152" s="56"/>
      <c r="K152" s="56"/>
      <c r="L152" s="86">
        <f t="shared" si="235"/>
        <v>-3</v>
      </c>
      <c r="M152" s="58">
        <f t="shared" si="236"/>
        <v>-3000</v>
      </c>
    </row>
    <row r="153" spans="1:13" s="87" customFormat="1">
      <c r="A153" s="83">
        <v>43357</v>
      </c>
      <c r="B153" s="84" t="s">
        <v>829</v>
      </c>
      <c r="C153" s="84">
        <v>3000</v>
      </c>
      <c r="D153" s="84" t="s">
        <v>12</v>
      </c>
      <c r="E153" s="85">
        <v>11.5</v>
      </c>
      <c r="F153" s="85">
        <v>12</v>
      </c>
      <c r="G153" s="85"/>
      <c r="H153" s="85"/>
      <c r="I153" s="56">
        <f t="shared" si="234"/>
        <v>1500</v>
      </c>
      <c r="J153" s="56"/>
      <c r="K153" s="56"/>
      <c r="L153" s="86">
        <f t="shared" si="235"/>
        <v>0.5</v>
      </c>
      <c r="M153" s="58">
        <f t="shared" si="236"/>
        <v>1500</v>
      </c>
    </row>
    <row r="154" spans="1:13" s="87" customFormat="1">
      <c r="A154" s="83">
        <v>43355</v>
      </c>
      <c r="B154" s="84" t="s">
        <v>828</v>
      </c>
      <c r="C154" s="84">
        <v>1500</v>
      </c>
      <c r="D154" s="84" t="s">
        <v>12</v>
      </c>
      <c r="E154" s="85">
        <v>10</v>
      </c>
      <c r="F154" s="85">
        <v>10.5</v>
      </c>
      <c r="G154" s="85"/>
      <c r="H154" s="85"/>
      <c r="I154" s="56">
        <f t="shared" si="234"/>
        <v>750</v>
      </c>
      <c r="J154" s="56"/>
      <c r="K154" s="56"/>
      <c r="L154" s="86">
        <f t="shared" si="235"/>
        <v>0.5</v>
      </c>
      <c r="M154" s="58">
        <f t="shared" si="236"/>
        <v>750</v>
      </c>
    </row>
    <row r="155" spans="1:13" s="87" customFormat="1">
      <c r="A155" s="83">
        <v>43355</v>
      </c>
      <c r="B155" s="84" t="s">
        <v>827</v>
      </c>
      <c r="C155" s="84">
        <v>1061</v>
      </c>
      <c r="D155" s="84" t="s">
        <v>12</v>
      </c>
      <c r="E155" s="85">
        <v>13.5</v>
      </c>
      <c r="F155" s="85">
        <v>14.5</v>
      </c>
      <c r="G155" s="85"/>
      <c r="H155" s="85"/>
      <c r="I155" s="56">
        <f t="shared" si="234"/>
        <v>1061</v>
      </c>
      <c r="J155" s="56"/>
      <c r="K155" s="56"/>
      <c r="L155" s="86">
        <f t="shared" si="235"/>
        <v>1</v>
      </c>
      <c r="M155" s="58">
        <f t="shared" si="236"/>
        <v>1061</v>
      </c>
    </row>
    <row r="156" spans="1:13" s="87" customFormat="1">
      <c r="A156" s="83">
        <v>43354</v>
      </c>
      <c r="B156" s="84" t="s">
        <v>816</v>
      </c>
      <c r="C156" s="84">
        <v>2500</v>
      </c>
      <c r="D156" s="84" t="s">
        <v>12</v>
      </c>
      <c r="E156" s="85">
        <v>3.8</v>
      </c>
      <c r="F156" s="85">
        <v>4.45</v>
      </c>
      <c r="G156" s="85"/>
      <c r="H156" s="85"/>
      <c r="I156" s="56">
        <f t="shared" si="234"/>
        <v>1625.0000000000009</v>
      </c>
      <c r="J156" s="56"/>
      <c r="K156" s="56"/>
      <c r="L156" s="86">
        <f t="shared" si="235"/>
        <v>0.65000000000000036</v>
      </c>
      <c r="M156" s="58">
        <f t="shared" si="236"/>
        <v>1625.0000000000009</v>
      </c>
    </row>
    <row r="157" spans="1:13" s="87" customFormat="1">
      <c r="A157" s="83">
        <v>43354</v>
      </c>
      <c r="B157" s="84" t="s">
        <v>815</v>
      </c>
      <c r="C157" s="84">
        <v>3000</v>
      </c>
      <c r="D157" s="84" t="s">
        <v>12</v>
      </c>
      <c r="E157" s="85">
        <v>1.6</v>
      </c>
      <c r="F157" s="85">
        <v>2.2000000000000002</v>
      </c>
      <c r="G157" s="85"/>
      <c r="H157" s="85"/>
      <c r="I157" s="56">
        <f t="shared" si="234"/>
        <v>1800.0000000000002</v>
      </c>
      <c r="J157" s="56"/>
      <c r="K157" s="56"/>
      <c r="L157" s="86">
        <f t="shared" si="235"/>
        <v>0.60000000000000009</v>
      </c>
      <c r="M157" s="58">
        <f t="shared" si="236"/>
        <v>1800.0000000000002</v>
      </c>
    </row>
    <row r="158" spans="1:13" s="87" customFormat="1">
      <c r="A158" s="83">
        <v>43353</v>
      </c>
      <c r="B158" s="84" t="s">
        <v>835</v>
      </c>
      <c r="C158" s="84">
        <v>2750</v>
      </c>
      <c r="D158" s="84" t="s">
        <v>12</v>
      </c>
      <c r="E158" s="85">
        <v>4.25</v>
      </c>
      <c r="F158" s="85">
        <v>4.9000000000000004</v>
      </c>
      <c r="G158" s="85"/>
      <c r="H158" s="85"/>
      <c r="I158" s="56">
        <f t="shared" ref="I158" si="239">(F158-E158)*C158</f>
        <v>1787.5000000000009</v>
      </c>
      <c r="J158" s="56"/>
      <c r="K158" s="56"/>
      <c r="L158" s="86">
        <f t="shared" ref="L158" si="240">(I158+J158+K158)/C158</f>
        <v>0.65000000000000036</v>
      </c>
      <c r="M158" s="58">
        <f t="shared" ref="M158" si="241">SUM(I158:K158)</f>
        <v>1787.5000000000009</v>
      </c>
    </row>
    <row r="159" spans="1:13" s="87" customFormat="1">
      <c r="A159" s="83">
        <v>43353</v>
      </c>
      <c r="B159" s="84" t="s">
        <v>834</v>
      </c>
      <c r="C159" s="84">
        <v>1100</v>
      </c>
      <c r="D159" s="84" t="s">
        <v>12</v>
      </c>
      <c r="E159" s="85">
        <v>13.8</v>
      </c>
      <c r="F159" s="85">
        <v>15.05</v>
      </c>
      <c r="G159" s="85"/>
      <c r="H159" s="85"/>
      <c r="I159" s="56">
        <f t="shared" si="234"/>
        <v>1375</v>
      </c>
      <c r="J159" s="56"/>
      <c r="K159" s="56"/>
      <c r="L159" s="86">
        <f t="shared" si="235"/>
        <v>1.25</v>
      </c>
      <c r="M159" s="58">
        <f t="shared" si="236"/>
        <v>1375</v>
      </c>
    </row>
    <row r="160" spans="1:13" s="87" customFormat="1">
      <c r="A160" s="83">
        <v>43353</v>
      </c>
      <c r="B160" s="84" t="s">
        <v>833</v>
      </c>
      <c r="C160" s="84">
        <v>2500</v>
      </c>
      <c r="D160" s="84" t="s">
        <v>12</v>
      </c>
      <c r="E160" s="85">
        <v>4.8499999999999996</v>
      </c>
      <c r="F160" s="85">
        <v>5.5</v>
      </c>
      <c r="G160" s="85"/>
      <c r="H160" s="85"/>
      <c r="I160" s="56">
        <f t="shared" si="234"/>
        <v>1625.0000000000009</v>
      </c>
      <c r="J160" s="56"/>
      <c r="K160" s="56"/>
      <c r="L160" s="86">
        <f t="shared" si="235"/>
        <v>0.65000000000000036</v>
      </c>
      <c r="M160" s="58">
        <f t="shared" si="236"/>
        <v>1625.0000000000009</v>
      </c>
    </row>
    <row r="161" spans="1:13" s="87" customFormat="1">
      <c r="A161" s="83">
        <v>43350</v>
      </c>
      <c r="B161" s="84" t="s">
        <v>786</v>
      </c>
      <c r="C161" s="84">
        <v>6000</v>
      </c>
      <c r="D161" s="84" t="s">
        <v>12</v>
      </c>
      <c r="E161" s="85">
        <v>1.5</v>
      </c>
      <c r="F161" s="85">
        <v>1.65</v>
      </c>
      <c r="G161" s="85"/>
      <c r="H161" s="85"/>
      <c r="I161" s="56">
        <f t="shared" ref="I161:I162" si="242">(F161-E161)*C161</f>
        <v>899.99999999999943</v>
      </c>
      <c r="J161" s="56"/>
      <c r="K161" s="56"/>
      <c r="L161" s="86">
        <f t="shared" ref="L161:L162" si="243">(I161+J161+K161)/C161</f>
        <v>0.14999999999999991</v>
      </c>
      <c r="M161" s="58">
        <f t="shared" ref="M161:M162" si="244">SUM(I161:K161)</f>
        <v>899.99999999999943</v>
      </c>
    </row>
    <row r="162" spans="1:13" s="82" customFormat="1">
      <c r="A162" s="80">
        <v>43350</v>
      </c>
      <c r="B162" s="81" t="s">
        <v>814</v>
      </c>
      <c r="C162" s="81">
        <v>2500</v>
      </c>
      <c r="D162" s="81" t="s">
        <v>12</v>
      </c>
      <c r="E162" s="78">
        <v>7.75</v>
      </c>
      <c r="F162" s="78">
        <v>8.4</v>
      </c>
      <c r="G162" s="78">
        <v>9.25</v>
      </c>
      <c r="H162" s="78">
        <v>10.1</v>
      </c>
      <c r="I162" s="48">
        <f t="shared" si="242"/>
        <v>1625.0000000000009</v>
      </c>
      <c r="J162" s="48">
        <f t="shared" ref="J162" si="245">(G162-F162)*C162</f>
        <v>2124.9999999999991</v>
      </c>
      <c r="K162" s="48">
        <f t="shared" ref="K162" si="246">(H162-G162)*C162</f>
        <v>2124.9999999999991</v>
      </c>
      <c r="L162" s="79">
        <f t="shared" si="243"/>
        <v>2.3499999999999996</v>
      </c>
      <c r="M162" s="50">
        <f t="shared" si="244"/>
        <v>5874.9999999999991</v>
      </c>
    </row>
    <row r="163" spans="1:13" s="87" customFormat="1">
      <c r="A163" s="83">
        <v>43349</v>
      </c>
      <c r="B163" s="84" t="s">
        <v>812</v>
      </c>
      <c r="C163" s="84">
        <v>1500</v>
      </c>
      <c r="D163" s="84" t="s">
        <v>12</v>
      </c>
      <c r="E163" s="85">
        <v>9.85</v>
      </c>
      <c r="F163" s="85">
        <v>11.1</v>
      </c>
      <c r="G163" s="85"/>
      <c r="H163" s="85"/>
      <c r="I163" s="56">
        <f t="shared" ref="I163:I165" si="247">(F163-E163)*C163</f>
        <v>1875</v>
      </c>
      <c r="J163" s="56"/>
      <c r="K163" s="56"/>
      <c r="L163" s="86">
        <f t="shared" ref="L163:L165" si="248">(I163+J163+K163)/C163</f>
        <v>1.25</v>
      </c>
      <c r="M163" s="58">
        <f t="shared" ref="M163:M165" si="249">SUM(I163:K163)</f>
        <v>1875</v>
      </c>
    </row>
    <row r="164" spans="1:13" s="82" customFormat="1">
      <c r="A164" s="80">
        <v>43349</v>
      </c>
      <c r="B164" s="81" t="s">
        <v>811</v>
      </c>
      <c r="C164" s="81">
        <v>4000</v>
      </c>
      <c r="D164" s="81" t="s">
        <v>12</v>
      </c>
      <c r="E164" s="78">
        <v>7.5</v>
      </c>
      <c r="F164" s="78">
        <v>8.1999999999999993</v>
      </c>
      <c r="G164" s="78">
        <v>9.1</v>
      </c>
      <c r="H164" s="78">
        <v>10</v>
      </c>
      <c r="I164" s="48">
        <f t="shared" si="247"/>
        <v>2799.9999999999973</v>
      </c>
      <c r="J164" s="48">
        <f t="shared" ref="J164:J165" si="250">(G164-F164)*C164</f>
        <v>3600.0000000000014</v>
      </c>
      <c r="K164" s="48">
        <f t="shared" ref="K164" si="251">(H164-G164)*C164</f>
        <v>3600.0000000000014</v>
      </c>
      <c r="L164" s="79">
        <f t="shared" si="248"/>
        <v>2.5</v>
      </c>
      <c r="M164" s="50">
        <f t="shared" si="249"/>
        <v>10000</v>
      </c>
    </row>
    <row r="165" spans="1:13" s="87" customFormat="1">
      <c r="A165" s="83">
        <v>43349</v>
      </c>
      <c r="B165" s="84" t="s">
        <v>810</v>
      </c>
      <c r="C165" s="84">
        <v>750</v>
      </c>
      <c r="D165" s="84" t="s">
        <v>12</v>
      </c>
      <c r="E165" s="85">
        <v>18</v>
      </c>
      <c r="F165" s="85">
        <v>20.25</v>
      </c>
      <c r="G165" s="85">
        <v>23</v>
      </c>
      <c r="H165" s="85"/>
      <c r="I165" s="56">
        <f t="shared" si="247"/>
        <v>1687.5</v>
      </c>
      <c r="J165" s="56">
        <f t="shared" si="250"/>
        <v>2062.5</v>
      </c>
      <c r="K165" s="56"/>
      <c r="L165" s="86">
        <f t="shared" si="248"/>
        <v>5</v>
      </c>
      <c r="M165" s="58">
        <f t="shared" si="249"/>
        <v>3750</v>
      </c>
    </row>
    <row r="166" spans="1:13" s="87" customFormat="1">
      <c r="A166" s="83">
        <v>43348</v>
      </c>
      <c r="B166" s="84" t="s">
        <v>809</v>
      </c>
      <c r="C166" s="84">
        <v>2667</v>
      </c>
      <c r="D166" s="84" t="s">
        <v>12</v>
      </c>
      <c r="E166" s="85">
        <v>7.25</v>
      </c>
      <c r="F166" s="85">
        <v>7.9</v>
      </c>
      <c r="G166" s="85">
        <v>8.6999999999999993</v>
      </c>
      <c r="H166" s="85"/>
      <c r="I166" s="56">
        <f t="shared" ref="I166:I167" si="252">(F166-E166)*C166</f>
        <v>1733.5500000000009</v>
      </c>
      <c r="J166" s="56">
        <f t="shared" ref="J166:J167" si="253">(G166-F166)*C166</f>
        <v>2133.5999999999972</v>
      </c>
      <c r="K166" s="56"/>
      <c r="L166" s="86">
        <f t="shared" ref="L166:L167" si="254">(I166+J166+K166)/C166</f>
        <v>1.4499999999999993</v>
      </c>
      <c r="M166" s="58">
        <f t="shared" ref="M166:M167" si="255">SUM(I166:K166)</f>
        <v>3867.1499999999978</v>
      </c>
    </row>
    <row r="167" spans="1:13" s="87" customFormat="1">
      <c r="A167" s="83">
        <v>43348</v>
      </c>
      <c r="B167" s="84" t="s">
        <v>808</v>
      </c>
      <c r="C167" s="84">
        <v>7000</v>
      </c>
      <c r="D167" s="84" t="s">
        <v>12</v>
      </c>
      <c r="E167" s="85">
        <v>0.8</v>
      </c>
      <c r="F167" s="85">
        <v>1.05</v>
      </c>
      <c r="G167" s="85">
        <v>1.4</v>
      </c>
      <c r="H167" s="85"/>
      <c r="I167" s="56">
        <f t="shared" si="252"/>
        <v>1750</v>
      </c>
      <c r="J167" s="56">
        <f t="shared" si="253"/>
        <v>2449.9999999999991</v>
      </c>
      <c r="K167" s="56"/>
      <c r="L167" s="86">
        <f t="shared" si="254"/>
        <v>0.59999999999999987</v>
      </c>
      <c r="M167" s="58">
        <f t="shared" si="255"/>
        <v>4199.9999999999991</v>
      </c>
    </row>
    <row r="168" spans="1:13" s="87" customFormat="1">
      <c r="A168" s="83">
        <v>43348</v>
      </c>
      <c r="B168" s="84" t="s">
        <v>807</v>
      </c>
      <c r="C168" s="84">
        <v>10000</v>
      </c>
      <c r="D168" s="84" t="s">
        <v>12</v>
      </c>
      <c r="E168" s="85">
        <v>0.8</v>
      </c>
      <c r="F168" s="85">
        <v>1.1000000000000001</v>
      </c>
      <c r="G168" s="85"/>
      <c r="H168" s="85"/>
      <c r="I168" s="56">
        <f t="shared" ref="I168" si="256">(F168-E168)*C168</f>
        <v>3000.0000000000005</v>
      </c>
      <c r="J168" s="56"/>
      <c r="K168" s="56"/>
      <c r="L168" s="86">
        <f t="shared" ref="L168" si="257">(I168+J168+K168)/C168</f>
        <v>0.30000000000000004</v>
      </c>
      <c r="M168" s="58">
        <f t="shared" ref="M168" si="258">SUM(I168:K168)</f>
        <v>3000.0000000000005</v>
      </c>
    </row>
    <row r="169" spans="1:13" s="87" customFormat="1">
      <c r="A169" s="83">
        <v>43347</v>
      </c>
      <c r="B169" s="84" t="s">
        <v>806</v>
      </c>
      <c r="C169" s="84">
        <v>2400</v>
      </c>
      <c r="D169" s="84" t="s">
        <v>12</v>
      </c>
      <c r="E169" s="85">
        <v>6.1</v>
      </c>
      <c r="F169" s="85">
        <v>6.75</v>
      </c>
      <c r="G169" s="85"/>
      <c r="H169" s="85"/>
      <c r="I169" s="56">
        <f t="shared" ref="I169:I170" si="259">(F169-E169)*C169</f>
        <v>1560.0000000000009</v>
      </c>
      <c r="J169" s="56"/>
      <c r="K169" s="56"/>
      <c r="L169" s="86">
        <f t="shared" ref="L169:L170" si="260">(I169+J169+K169)/C169</f>
        <v>0.65000000000000036</v>
      </c>
      <c r="M169" s="58">
        <f t="shared" ref="M169:M170" si="261">SUM(I169:K169)</f>
        <v>1560.0000000000009</v>
      </c>
    </row>
    <row r="170" spans="1:13" s="87" customFormat="1">
      <c r="A170" s="83">
        <v>43347</v>
      </c>
      <c r="B170" s="84" t="s">
        <v>805</v>
      </c>
      <c r="C170" s="84">
        <v>2800</v>
      </c>
      <c r="D170" s="84" t="s">
        <v>12</v>
      </c>
      <c r="E170" s="85">
        <v>3</v>
      </c>
      <c r="F170" s="85">
        <v>3.55</v>
      </c>
      <c r="G170" s="85"/>
      <c r="H170" s="85"/>
      <c r="I170" s="56">
        <f t="shared" si="259"/>
        <v>1539.9999999999995</v>
      </c>
      <c r="J170" s="56"/>
      <c r="K170" s="56"/>
      <c r="L170" s="86">
        <f t="shared" si="260"/>
        <v>0.54999999999999982</v>
      </c>
      <c r="M170" s="58">
        <f t="shared" si="261"/>
        <v>1539.9999999999995</v>
      </c>
    </row>
    <row r="171" spans="1:13" s="87" customFormat="1">
      <c r="A171" s="83">
        <v>43346</v>
      </c>
      <c r="B171" s="84" t="s">
        <v>804</v>
      </c>
      <c r="C171" s="84">
        <v>2667</v>
      </c>
      <c r="D171" s="84" t="s">
        <v>12</v>
      </c>
      <c r="E171" s="85">
        <v>10.35</v>
      </c>
      <c r="F171" s="85">
        <v>11</v>
      </c>
      <c r="G171" s="85"/>
      <c r="H171" s="85"/>
      <c r="I171" s="56">
        <f t="shared" ref="I171:I172" si="262">(F171-E171)*C171</f>
        <v>1733.5500000000009</v>
      </c>
      <c r="J171" s="56"/>
      <c r="K171" s="56"/>
      <c r="L171" s="86">
        <f t="shared" ref="L171:L172" si="263">(I171+J171+K171)/C171</f>
        <v>0.65000000000000036</v>
      </c>
      <c r="M171" s="58">
        <f t="shared" ref="M171:M172" si="264">SUM(I171:K171)</f>
        <v>1733.5500000000009</v>
      </c>
    </row>
    <row r="172" spans="1:13" s="87" customFormat="1">
      <c r="A172" s="83">
        <v>43346</v>
      </c>
      <c r="B172" s="84" t="s">
        <v>803</v>
      </c>
      <c r="C172" s="84">
        <v>12000</v>
      </c>
      <c r="D172" s="84" t="s">
        <v>12</v>
      </c>
      <c r="E172" s="85">
        <v>1.85</v>
      </c>
      <c r="F172" s="85">
        <v>2.1</v>
      </c>
      <c r="G172" s="85"/>
      <c r="H172" s="85"/>
      <c r="I172" s="56">
        <f t="shared" si="262"/>
        <v>3000</v>
      </c>
      <c r="J172" s="56"/>
      <c r="K172" s="56"/>
      <c r="L172" s="86">
        <f t="shared" si="263"/>
        <v>0.25</v>
      </c>
      <c r="M172" s="58">
        <f t="shared" si="264"/>
        <v>3000</v>
      </c>
    </row>
    <row r="173" spans="1:13" ht="15.75">
      <c r="A173" s="97"/>
      <c r="B173" s="96"/>
      <c r="C173" s="96"/>
      <c r="D173" s="96"/>
      <c r="E173" s="96"/>
      <c r="F173" s="96"/>
      <c r="G173" s="96"/>
      <c r="H173" s="96"/>
      <c r="I173" s="98"/>
      <c r="J173" s="98"/>
      <c r="K173" s="98"/>
      <c r="L173" s="99"/>
      <c r="M173" s="96"/>
    </row>
    <row r="174" spans="1:13" s="87" customFormat="1">
      <c r="A174" s="83">
        <v>43343</v>
      </c>
      <c r="B174" s="84" t="s">
        <v>801</v>
      </c>
      <c r="C174" s="84">
        <v>600</v>
      </c>
      <c r="D174" s="84" t="s">
        <v>12</v>
      </c>
      <c r="E174" s="85">
        <v>21</v>
      </c>
      <c r="F174" s="85">
        <v>19.5</v>
      </c>
      <c r="G174" s="85"/>
      <c r="H174" s="85"/>
      <c r="I174" s="56">
        <f t="shared" ref="I174:I177" si="265">(F174-E174)*C174</f>
        <v>-900</v>
      </c>
      <c r="J174" s="56"/>
      <c r="K174" s="56"/>
      <c r="L174" s="86">
        <f t="shared" ref="L174:L177" si="266">(I174+J174+K174)/C174</f>
        <v>-1.5</v>
      </c>
      <c r="M174" s="58">
        <f t="shared" ref="M174:M177" si="267">SUM(I174:K174)</f>
        <v>-900</v>
      </c>
    </row>
    <row r="175" spans="1:13" s="87" customFormat="1">
      <c r="A175" s="83">
        <v>43343</v>
      </c>
      <c r="B175" s="84" t="s">
        <v>800</v>
      </c>
      <c r="C175" s="84">
        <v>1061</v>
      </c>
      <c r="D175" s="84" t="s">
        <v>12</v>
      </c>
      <c r="E175" s="85">
        <v>17.899999999999999</v>
      </c>
      <c r="F175" s="85">
        <v>19.399999999999999</v>
      </c>
      <c r="G175" s="85"/>
      <c r="H175" s="85"/>
      <c r="I175" s="56">
        <f t="shared" si="265"/>
        <v>1591.5</v>
      </c>
      <c r="J175" s="56"/>
      <c r="K175" s="56"/>
      <c r="L175" s="86">
        <f t="shared" si="266"/>
        <v>1.5</v>
      </c>
      <c r="M175" s="58">
        <f t="shared" si="267"/>
        <v>1591.5</v>
      </c>
    </row>
    <row r="176" spans="1:13" s="87" customFormat="1">
      <c r="A176" s="83">
        <v>43343</v>
      </c>
      <c r="B176" s="84" t="s">
        <v>799</v>
      </c>
      <c r="C176" s="84">
        <v>3500</v>
      </c>
      <c r="D176" s="84" t="s">
        <v>12</v>
      </c>
      <c r="E176" s="85">
        <v>4.1500000000000004</v>
      </c>
      <c r="F176" s="85">
        <v>3.6</v>
      </c>
      <c r="G176" s="85"/>
      <c r="H176" s="85"/>
      <c r="I176" s="56">
        <f t="shared" si="265"/>
        <v>-1925.0000000000009</v>
      </c>
      <c r="J176" s="56"/>
      <c r="K176" s="56"/>
      <c r="L176" s="86">
        <f t="shared" si="266"/>
        <v>-0.55000000000000027</v>
      </c>
      <c r="M176" s="58">
        <f t="shared" si="267"/>
        <v>-1925.0000000000009</v>
      </c>
    </row>
    <row r="177" spans="1:13" s="87" customFormat="1">
      <c r="A177" s="83">
        <v>43342</v>
      </c>
      <c r="B177" s="84" t="s">
        <v>802</v>
      </c>
      <c r="C177" s="84">
        <v>6000</v>
      </c>
      <c r="D177" s="84" t="s">
        <v>12</v>
      </c>
      <c r="E177" s="85">
        <v>1.45</v>
      </c>
      <c r="F177" s="85">
        <v>1.8</v>
      </c>
      <c r="G177" s="85">
        <v>2.2999999999999998</v>
      </c>
      <c r="H177" s="85"/>
      <c r="I177" s="56">
        <f t="shared" si="265"/>
        <v>2100.0000000000005</v>
      </c>
      <c r="J177" s="56">
        <f t="shared" ref="J177" si="268">(G177-F177)*C177</f>
        <v>2999.9999999999986</v>
      </c>
      <c r="K177" s="56"/>
      <c r="L177" s="86">
        <f t="shared" si="266"/>
        <v>0.84999999999999987</v>
      </c>
      <c r="M177" s="58">
        <f t="shared" si="267"/>
        <v>5099.9999999999991</v>
      </c>
    </row>
    <row r="178" spans="1:13" s="87" customFormat="1">
      <c r="A178" s="83">
        <v>43342</v>
      </c>
      <c r="B178" s="84" t="s">
        <v>798</v>
      </c>
      <c r="C178" s="84">
        <v>2000</v>
      </c>
      <c r="D178" s="84" t="s">
        <v>12</v>
      </c>
      <c r="E178" s="85">
        <v>13</v>
      </c>
      <c r="F178" s="85">
        <v>13.8</v>
      </c>
      <c r="G178" s="85"/>
      <c r="H178" s="85"/>
      <c r="I178" s="56">
        <f t="shared" ref="I178:I179" si="269">(F178-E178)*C178</f>
        <v>1600.0000000000014</v>
      </c>
      <c r="J178" s="56"/>
      <c r="K178" s="56"/>
      <c r="L178" s="86">
        <f t="shared" ref="L178:L179" si="270">(I178+J178+K178)/C178</f>
        <v>0.80000000000000071</v>
      </c>
      <c r="M178" s="58">
        <f t="shared" ref="M178:M179" si="271">SUM(I178:K178)</f>
        <v>1600.0000000000014</v>
      </c>
    </row>
    <row r="179" spans="1:13" s="87" customFormat="1">
      <c r="A179" s="83">
        <v>43342</v>
      </c>
      <c r="B179" s="84" t="s">
        <v>797</v>
      </c>
      <c r="C179" s="84">
        <v>1061</v>
      </c>
      <c r="D179" s="84" t="s">
        <v>12</v>
      </c>
      <c r="E179" s="85">
        <v>15.85</v>
      </c>
      <c r="F179" s="85">
        <v>17.350000000000001</v>
      </c>
      <c r="G179" s="85">
        <v>19.100000000000001</v>
      </c>
      <c r="H179" s="85"/>
      <c r="I179" s="56">
        <f t="shared" si="269"/>
        <v>1591.5000000000018</v>
      </c>
      <c r="J179" s="56">
        <f t="shared" ref="J179" si="272">(G179-F179)*C179</f>
        <v>1856.75</v>
      </c>
      <c r="K179" s="56"/>
      <c r="L179" s="86">
        <f t="shared" si="270"/>
        <v>3.2500000000000018</v>
      </c>
      <c r="M179" s="58">
        <f t="shared" si="271"/>
        <v>3448.2500000000018</v>
      </c>
    </row>
    <row r="180" spans="1:13" s="87" customFormat="1">
      <c r="A180" s="83">
        <v>43341</v>
      </c>
      <c r="B180" s="84" t="s">
        <v>734</v>
      </c>
      <c r="C180" s="84">
        <v>4500</v>
      </c>
      <c r="D180" s="84" t="s">
        <v>12</v>
      </c>
      <c r="E180" s="85">
        <v>10.8</v>
      </c>
      <c r="F180" s="85">
        <v>11.35</v>
      </c>
      <c r="G180" s="85">
        <v>12.05</v>
      </c>
      <c r="H180" s="85"/>
      <c r="I180" s="56">
        <f t="shared" ref="I180" si="273">(F180-E180)*C180</f>
        <v>2474.999999999995</v>
      </c>
      <c r="J180" s="56">
        <f t="shared" ref="J180" si="274">(G180-F180)*C180</f>
        <v>3150.000000000005</v>
      </c>
      <c r="K180" s="56"/>
      <c r="L180" s="86">
        <f t="shared" ref="L180" si="275">(I180+J180+K180)/C180</f>
        <v>1.25</v>
      </c>
      <c r="M180" s="58">
        <f t="shared" ref="M180" si="276">SUM(I180:K180)</f>
        <v>5625</v>
      </c>
    </row>
    <row r="181" spans="1:13" s="87" customFormat="1">
      <c r="A181" s="83">
        <v>43341</v>
      </c>
      <c r="B181" s="84" t="s">
        <v>784</v>
      </c>
      <c r="C181" s="84">
        <v>1750</v>
      </c>
      <c r="D181" s="84" t="s">
        <v>12</v>
      </c>
      <c r="E181" s="85">
        <v>15.25</v>
      </c>
      <c r="F181" s="85">
        <v>16.25</v>
      </c>
      <c r="G181" s="85">
        <v>17.5</v>
      </c>
      <c r="H181" s="85"/>
      <c r="I181" s="56">
        <f t="shared" ref="I181:I182" si="277">(F181-E181)*C181</f>
        <v>1750</v>
      </c>
      <c r="J181" s="56">
        <f t="shared" ref="J181" si="278">(G181-F181)*C181</f>
        <v>2187.5</v>
      </c>
      <c r="K181" s="56"/>
      <c r="L181" s="86">
        <f t="shared" ref="L181:L182" si="279">(I181+J181+K181)/C181</f>
        <v>2.25</v>
      </c>
      <c r="M181" s="58">
        <f t="shared" ref="M181:M182" si="280">SUM(I181:K181)</f>
        <v>3937.5</v>
      </c>
    </row>
    <row r="182" spans="1:13" s="87" customFormat="1">
      <c r="A182" s="83">
        <v>43341</v>
      </c>
      <c r="B182" s="84" t="s">
        <v>796</v>
      </c>
      <c r="C182" s="84">
        <v>600</v>
      </c>
      <c r="D182" s="84" t="s">
        <v>12</v>
      </c>
      <c r="E182" s="85">
        <v>25</v>
      </c>
      <c r="F182" s="85">
        <v>27</v>
      </c>
      <c r="G182" s="85"/>
      <c r="H182" s="85"/>
      <c r="I182" s="56">
        <f t="shared" si="277"/>
        <v>1200</v>
      </c>
      <c r="J182" s="56"/>
      <c r="K182" s="56"/>
      <c r="L182" s="86">
        <f t="shared" si="279"/>
        <v>2</v>
      </c>
      <c r="M182" s="58">
        <f t="shared" si="280"/>
        <v>1200</v>
      </c>
    </row>
    <row r="183" spans="1:13" s="87" customFormat="1">
      <c r="A183" s="83">
        <v>43340</v>
      </c>
      <c r="B183" s="84" t="s">
        <v>794</v>
      </c>
      <c r="C183" s="84">
        <v>3500</v>
      </c>
      <c r="D183" s="84" t="s">
        <v>12</v>
      </c>
      <c r="E183" s="85">
        <v>0.55000000000000004</v>
      </c>
      <c r="F183" s="85">
        <v>0.85</v>
      </c>
      <c r="G183" s="85"/>
      <c r="H183" s="85"/>
      <c r="I183" s="56">
        <f t="shared" ref="I183:I185" si="281">(F183-E183)*C183</f>
        <v>1049.9999999999998</v>
      </c>
      <c r="J183" s="56"/>
      <c r="K183" s="56"/>
      <c r="L183" s="86">
        <f t="shared" ref="L183:L185" si="282">(I183+J183+K183)/C183</f>
        <v>0.29999999999999993</v>
      </c>
      <c r="M183" s="58">
        <f t="shared" ref="M183:M185" si="283">SUM(I183:K183)</f>
        <v>1049.9999999999998</v>
      </c>
    </row>
    <row r="184" spans="1:13" s="87" customFormat="1">
      <c r="A184" s="83">
        <v>43340</v>
      </c>
      <c r="B184" s="84" t="s">
        <v>793</v>
      </c>
      <c r="C184" s="84">
        <v>1000</v>
      </c>
      <c r="D184" s="84" t="s">
        <v>12</v>
      </c>
      <c r="E184" s="85">
        <v>2.2999999999999998</v>
      </c>
      <c r="F184" s="85">
        <v>1.65</v>
      </c>
      <c r="G184" s="85"/>
      <c r="H184" s="85"/>
      <c r="I184" s="56">
        <f t="shared" si="281"/>
        <v>-649.99999999999989</v>
      </c>
      <c r="J184" s="56"/>
      <c r="K184" s="56"/>
      <c r="L184" s="86">
        <f t="shared" si="282"/>
        <v>-0.64999999999999991</v>
      </c>
      <c r="M184" s="58">
        <f t="shared" si="283"/>
        <v>-649.99999999999989</v>
      </c>
    </row>
    <row r="185" spans="1:13" s="82" customFormat="1">
      <c r="A185" s="80">
        <v>43339</v>
      </c>
      <c r="B185" s="81" t="s">
        <v>795</v>
      </c>
      <c r="C185" s="81">
        <v>4000</v>
      </c>
      <c r="D185" s="81" t="s">
        <v>12</v>
      </c>
      <c r="E185" s="78">
        <v>0.5</v>
      </c>
      <c r="F185" s="78">
        <v>2.2999999999999998</v>
      </c>
      <c r="G185" s="78"/>
      <c r="H185" s="78"/>
      <c r="I185" s="48">
        <f t="shared" si="281"/>
        <v>7199.9999999999991</v>
      </c>
      <c r="J185" s="48"/>
      <c r="K185" s="48"/>
      <c r="L185" s="79">
        <f t="shared" si="282"/>
        <v>1.7999999999999998</v>
      </c>
      <c r="M185" s="50">
        <f t="shared" si="283"/>
        <v>7199.9999999999991</v>
      </c>
    </row>
    <row r="186" spans="1:13" s="87" customFormat="1">
      <c r="A186" s="83">
        <v>43339</v>
      </c>
      <c r="B186" s="84" t="s">
        <v>587</v>
      </c>
      <c r="C186" s="84">
        <v>2400</v>
      </c>
      <c r="D186" s="84" t="s">
        <v>12</v>
      </c>
      <c r="E186" s="85">
        <v>1.5</v>
      </c>
      <c r="F186" s="85">
        <v>2.25</v>
      </c>
      <c r="G186" s="85"/>
      <c r="H186" s="85"/>
      <c r="I186" s="56">
        <f t="shared" ref="I186" si="284">(F186-E186)*C186</f>
        <v>1800</v>
      </c>
      <c r="J186" s="56"/>
      <c r="K186" s="56"/>
      <c r="L186" s="86">
        <f t="shared" ref="L186" si="285">(I186+J186+K186)/C186</f>
        <v>0.75</v>
      </c>
      <c r="M186" s="58">
        <f t="shared" ref="M186" si="286">SUM(I186:K186)</f>
        <v>1800</v>
      </c>
    </row>
    <row r="187" spans="1:13" s="82" customFormat="1">
      <c r="A187" s="80">
        <v>43336</v>
      </c>
      <c r="B187" s="81" t="s">
        <v>792</v>
      </c>
      <c r="C187" s="81">
        <v>1500</v>
      </c>
      <c r="D187" s="81" t="s">
        <v>12</v>
      </c>
      <c r="E187" s="78">
        <v>11.15</v>
      </c>
      <c r="F187" s="78">
        <v>12.25</v>
      </c>
      <c r="G187" s="78">
        <v>13.6</v>
      </c>
      <c r="H187" s="78">
        <v>15.1</v>
      </c>
      <c r="I187" s="48">
        <f t="shared" ref="I187" si="287">(F187-E187)*C187</f>
        <v>1649.9999999999995</v>
      </c>
      <c r="J187" s="48">
        <f t="shared" ref="J187" si="288">(G187-F187)*C187</f>
        <v>2024.9999999999995</v>
      </c>
      <c r="K187" s="48">
        <f t="shared" ref="K187" si="289">(H187-G187)*C187</f>
        <v>2250</v>
      </c>
      <c r="L187" s="79">
        <f t="shared" ref="L187" si="290">(I187+J187+K187)/C187</f>
        <v>3.9499999999999993</v>
      </c>
      <c r="M187" s="50">
        <f t="shared" ref="M187" si="291">SUM(I187:K187)</f>
        <v>5924.9999999999991</v>
      </c>
    </row>
    <row r="188" spans="1:13" s="87" customFormat="1">
      <c r="A188" s="83">
        <v>43335</v>
      </c>
      <c r="B188" s="84" t="s">
        <v>791</v>
      </c>
      <c r="C188" s="84">
        <v>2000</v>
      </c>
      <c r="D188" s="84" t="s">
        <v>12</v>
      </c>
      <c r="E188" s="85">
        <v>3.5</v>
      </c>
      <c r="F188" s="85">
        <v>4.2</v>
      </c>
      <c r="G188" s="85"/>
      <c r="H188" s="85"/>
      <c r="I188" s="56">
        <f t="shared" ref="I188:I190" si="292">(F188-E188)*C188</f>
        <v>1400.0000000000005</v>
      </c>
      <c r="J188" s="56"/>
      <c r="K188" s="56"/>
      <c r="L188" s="86">
        <f t="shared" ref="L188:L190" si="293">(I188+J188+K188)/C188</f>
        <v>0.70000000000000018</v>
      </c>
      <c r="M188" s="58">
        <f t="shared" ref="M188:M190" si="294">SUM(I188:K188)</f>
        <v>1400.0000000000005</v>
      </c>
    </row>
    <row r="189" spans="1:13" s="87" customFormat="1">
      <c r="A189" s="83">
        <v>43335</v>
      </c>
      <c r="B189" s="84" t="s">
        <v>786</v>
      </c>
      <c r="C189" s="84">
        <v>6000</v>
      </c>
      <c r="D189" s="84" t="s">
        <v>12</v>
      </c>
      <c r="E189" s="85">
        <v>1.1499999999999999</v>
      </c>
      <c r="F189" s="85">
        <v>1.55</v>
      </c>
      <c r="G189" s="85">
        <v>2.0499999999999998</v>
      </c>
      <c r="H189" s="85"/>
      <c r="I189" s="56">
        <f t="shared" si="292"/>
        <v>2400.0000000000009</v>
      </c>
      <c r="J189" s="56">
        <f t="shared" ref="J189" si="295">(G189-F189)*C189</f>
        <v>2999.9999999999986</v>
      </c>
      <c r="K189" s="56"/>
      <c r="L189" s="86">
        <f t="shared" si="293"/>
        <v>0.9</v>
      </c>
      <c r="M189" s="58">
        <f t="shared" si="294"/>
        <v>5400</v>
      </c>
    </row>
    <row r="190" spans="1:13" s="87" customFormat="1">
      <c r="A190" s="83">
        <v>43335</v>
      </c>
      <c r="B190" s="84" t="s">
        <v>757</v>
      </c>
      <c r="C190" s="84">
        <v>3200</v>
      </c>
      <c r="D190" s="84" t="s">
        <v>12</v>
      </c>
      <c r="E190" s="85">
        <v>1.2</v>
      </c>
      <c r="F190" s="85">
        <v>1.8</v>
      </c>
      <c r="G190" s="85"/>
      <c r="H190" s="85"/>
      <c r="I190" s="56">
        <f t="shared" si="292"/>
        <v>1920.0000000000002</v>
      </c>
      <c r="J190" s="56"/>
      <c r="K190" s="56"/>
      <c r="L190" s="86">
        <f t="shared" si="293"/>
        <v>0.60000000000000009</v>
      </c>
      <c r="M190" s="58">
        <f t="shared" si="294"/>
        <v>1920.0000000000002</v>
      </c>
    </row>
    <row r="191" spans="1:13" s="87" customFormat="1">
      <c r="A191" s="83">
        <v>43333</v>
      </c>
      <c r="B191" s="84" t="s">
        <v>790</v>
      </c>
      <c r="C191" s="84">
        <v>3000</v>
      </c>
      <c r="D191" s="84" t="s">
        <v>12</v>
      </c>
      <c r="E191" s="85">
        <v>3</v>
      </c>
      <c r="F191" s="85">
        <v>3.6</v>
      </c>
      <c r="G191" s="85"/>
      <c r="H191" s="85"/>
      <c r="I191" s="56">
        <f t="shared" ref="I191" si="296">(F191-E191)*C191</f>
        <v>1800.0000000000002</v>
      </c>
      <c r="J191" s="56"/>
      <c r="K191" s="56"/>
      <c r="L191" s="86">
        <f t="shared" ref="L191" si="297">(I191+J191+K191)/C191</f>
        <v>0.60000000000000009</v>
      </c>
      <c r="M191" s="58">
        <f t="shared" ref="M191" si="298">SUM(I191:K191)</f>
        <v>1800.0000000000002</v>
      </c>
    </row>
    <row r="192" spans="1:13" s="87" customFormat="1">
      <c r="A192" s="83">
        <v>43332</v>
      </c>
      <c r="B192" s="84" t="s">
        <v>789</v>
      </c>
      <c r="C192" s="84">
        <v>2400</v>
      </c>
      <c r="D192" s="84" t="s">
        <v>12</v>
      </c>
      <c r="E192" s="85">
        <v>2.75</v>
      </c>
      <c r="F192" s="85">
        <v>3.45</v>
      </c>
      <c r="G192" s="85"/>
      <c r="H192" s="85"/>
      <c r="I192" s="56">
        <f t="shared" ref="I192" si="299">(F192-E192)*C192</f>
        <v>1680.0000000000005</v>
      </c>
      <c r="J192" s="56"/>
      <c r="K192" s="56"/>
      <c r="L192" s="86">
        <f t="shared" ref="L192" si="300">(I192+J192+K192)/C192</f>
        <v>0.70000000000000018</v>
      </c>
      <c r="M192" s="58">
        <f t="shared" ref="M192" si="301">SUM(I192:K192)</f>
        <v>1680.0000000000005</v>
      </c>
    </row>
    <row r="193" spans="1:13" s="87" customFormat="1">
      <c r="A193" s="83">
        <v>43330</v>
      </c>
      <c r="B193" s="84" t="s">
        <v>788</v>
      </c>
      <c r="C193" s="84">
        <v>600</v>
      </c>
      <c r="D193" s="84" t="s">
        <v>12</v>
      </c>
      <c r="E193" s="85">
        <v>18.25</v>
      </c>
      <c r="F193" s="85">
        <v>20.75</v>
      </c>
      <c r="G193" s="85"/>
      <c r="H193" s="85"/>
      <c r="I193" s="56">
        <f t="shared" ref="I193" si="302">(F193-E193)*C193</f>
        <v>1500</v>
      </c>
      <c r="J193" s="56"/>
      <c r="K193" s="56"/>
      <c r="L193" s="86">
        <f t="shared" ref="L193" si="303">(I193+J193+K193)/C193</f>
        <v>2.5</v>
      </c>
      <c r="M193" s="58">
        <f t="shared" ref="M193" si="304">SUM(I193:K193)</f>
        <v>1500</v>
      </c>
    </row>
    <row r="194" spans="1:13" s="87" customFormat="1">
      <c r="A194" s="83">
        <v>43329</v>
      </c>
      <c r="B194" s="84" t="s">
        <v>787</v>
      </c>
      <c r="C194" s="84">
        <v>4000</v>
      </c>
      <c r="D194" s="84" t="s">
        <v>12</v>
      </c>
      <c r="E194" s="85">
        <v>1.1000000000000001</v>
      </c>
      <c r="F194" s="85">
        <v>1.45</v>
      </c>
      <c r="G194" s="85"/>
      <c r="H194" s="85"/>
      <c r="I194" s="56">
        <f t="shared" ref="I194:I195" si="305">(F194-E194)*C194</f>
        <v>1399.9999999999995</v>
      </c>
      <c r="J194" s="56"/>
      <c r="K194" s="56"/>
      <c r="L194" s="86">
        <f t="shared" ref="L194:L195" si="306">(I194+J194+K194)/C194</f>
        <v>0.34999999999999987</v>
      </c>
      <c r="M194" s="58">
        <f t="shared" ref="M194:M195" si="307">SUM(I194:K194)</f>
        <v>1399.9999999999995</v>
      </c>
    </row>
    <row r="195" spans="1:13" s="87" customFormat="1">
      <c r="A195" s="83">
        <v>43329</v>
      </c>
      <c r="B195" s="84" t="s">
        <v>757</v>
      </c>
      <c r="C195" s="84">
        <v>3200</v>
      </c>
      <c r="D195" s="84" t="s">
        <v>12</v>
      </c>
      <c r="E195" s="85">
        <v>1</v>
      </c>
      <c r="F195" s="85">
        <v>1.55</v>
      </c>
      <c r="G195" s="85"/>
      <c r="H195" s="85"/>
      <c r="I195" s="56">
        <f t="shared" si="305"/>
        <v>1760.0000000000002</v>
      </c>
      <c r="J195" s="56"/>
      <c r="K195" s="56"/>
      <c r="L195" s="86">
        <f t="shared" si="306"/>
        <v>0.55000000000000004</v>
      </c>
      <c r="M195" s="58">
        <f t="shared" si="307"/>
        <v>1760.0000000000002</v>
      </c>
    </row>
    <row r="196" spans="1:13" s="87" customFormat="1">
      <c r="A196" s="83">
        <v>43328</v>
      </c>
      <c r="B196" s="84" t="s">
        <v>786</v>
      </c>
      <c r="C196" s="84">
        <v>6000</v>
      </c>
      <c r="D196" s="84" t="s">
        <v>12</v>
      </c>
      <c r="E196" s="85">
        <v>1.45</v>
      </c>
      <c r="F196" s="85">
        <v>1.85</v>
      </c>
      <c r="G196" s="85"/>
      <c r="H196" s="85"/>
      <c r="I196" s="56">
        <f t="shared" ref="I196:I197" si="308">(F196-E196)*C196</f>
        <v>2400.0000000000009</v>
      </c>
      <c r="J196" s="56"/>
      <c r="K196" s="56"/>
      <c r="L196" s="86">
        <f t="shared" ref="L196:L197" si="309">(I196+J196+K196)/C196</f>
        <v>0.40000000000000013</v>
      </c>
      <c r="M196" s="58">
        <f t="shared" ref="M196:M197" si="310">SUM(I196:K196)</f>
        <v>2400.0000000000009</v>
      </c>
    </row>
    <row r="197" spans="1:13" s="82" customFormat="1">
      <c r="A197" s="80">
        <v>43328</v>
      </c>
      <c r="B197" s="81" t="s">
        <v>785</v>
      </c>
      <c r="C197" s="81">
        <v>10000</v>
      </c>
      <c r="D197" s="81" t="s">
        <v>12</v>
      </c>
      <c r="E197" s="78">
        <v>2.35</v>
      </c>
      <c r="F197" s="78">
        <v>2.65</v>
      </c>
      <c r="G197" s="78">
        <v>3.1</v>
      </c>
      <c r="H197" s="78">
        <v>3.55</v>
      </c>
      <c r="I197" s="48">
        <f t="shared" si="308"/>
        <v>2999.9999999999982</v>
      </c>
      <c r="J197" s="48">
        <f t="shared" ref="J197" si="311">(G197-F197)*C197</f>
        <v>4500.0000000000018</v>
      </c>
      <c r="K197" s="48">
        <f t="shared" ref="K197" si="312">(H197-G197)*C197</f>
        <v>4499.9999999999973</v>
      </c>
      <c r="L197" s="79">
        <f t="shared" si="309"/>
        <v>1.1999999999999997</v>
      </c>
      <c r="M197" s="50">
        <f t="shared" si="310"/>
        <v>11999.999999999996</v>
      </c>
    </row>
    <row r="198" spans="1:13" s="82" customFormat="1">
      <c r="A198" s="80">
        <v>43326</v>
      </c>
      <c r="B198" s="81" t="s">
        <v>784</v>
      </c>
      <c r="C198" s="81">
        <v>1750</v>
      </c>
      <c r="D198" s="81" t="s">
        <v>12</v>
      </c>
      <c r="E198" s="78">
        <v>8.4499999999999993</v>
      </c>
      <c r="F198" s="78">
        <v>9.3000000000000007</v>
      </c>
      <c r="G198" s="78">
        <v>10.4</v>
      </c>
      <c r="H198" s="78">
        <v>11.5</v>
      </c>
      <c r="I198" s="48">
        <f t="shared" ref="I198" si="313">(F198-E198)*C198</f>
        <v>1487.5000000000025</v>
      </c>
      <c r="J198" s="48">
        <f t="shared" ref="J198" si="314">(G198-F198)*C198</f>
        <v>1924.9999999999993</v>
      </c>
      <c r="K198" s="48">
        <f t="shared" ref="K198" si="315">(H198-G198)*C198</f>
        <v>1924.9999999999993</v>
      </c>
      <c r="L198" s="79">
        <f t="shared" ref="L198" si="316">(I198+J198+K198)/C198</f>
        <v>3.0500000000000007</v>
      </c>
      <c r="M198" s="50">
        <f t="shared" ref="M198" si="317">SUM(I198:K198)</f>
        <v>5337.5000000000009</v>
      </c>
    </row>
    <row r="199" spans="1:13" s="87" customFormat="1">
      <c r="A199" s="83">
        <v>43325</v>
      </c>
      <c r="B199" s="84" t="s">
        <v>783</v>
      </c>
      <c r="C199" s="84">
        <v>500</v>
      </c>
      <c r="D199" s="84" t="s">
        <v>12</v>
      </c>
      <c r="E199" s="85">
        <v>32.15</v>
      </c>
      <c r="F199" s="85">
        <v>34.65</v>
      </c>
      <c r="G199" s="85">
        <v>37.4</v>
      </c>
      <c r="H199" s="85"/>
      <c r="I199" s="56">
        <f t="shared" ref="I199" si="318">(F199-E199)*C199</f>
        <v>1250</v>
      </c>
      <c r="J199" s="56">
        <f t="shared" ref="J199" si="319">(G199-F199)*C199</f>
        <v>1375</v>
      </c>
      <c r="K199" s="56"/>
      <c r="L199" s="86">
        <f t="shared" ref="L199" si="320">(I199+J199+K199)/C199</f>
        <v>5.25</v>
      </c>
      <c r="M199" s="58">
        <f t="shared" ref="M199" si="321">SUM(I199:K199)</f>
        <v>2625</v>
      </c>
    </row>
    <row r="200" spans="1:13" s="87" customFormat="1">
      <c r="A200" s="83">
        <v>43325</v>
      </c>
      <c r="B200" s="84" t="s">
        <v>753</v>
      </c>
      <c r="C200" s="84">
        <v>4000</v>
      </c>
      <c r="D200" s="84" t="s">
        <v>12</v>
      </c>
      <c r="E200" s="85">
        <v>2.2999999999999998</v>
      </c>
      <c r="F200" s="85">
        <v>2.7</v>
      </c>
      <c r="G200" s="85"/>
      <c r="H200" s="85"/>
      <c r="I200" s="56">
        <f t="shared" ref="I200" si="322">(F200-E200)*C200</f>
        <v>1600.0000000000014</v>
      </c>
      <c r="J200" s="56"/>
      <c r="K200" s="56"/>
      <c r="L200" s="86">
        <f t="shared" ref="L200" si="323">(I200+J200+K200)/C200</f>
        <v>0.40000000000000036</v>
      </c>
      <c r="M200" s="58">
        <f t="shared" ref="M200" si="324">SUM(I200:K200)</f>
        <v>1600.0000000000014</v>
      </c>
    </row>
    <row r="201" spans="1:13" s="87" customFormat="1">
      <c r="A201" s="83">
        <v>43322</v>
      </c>
      <c r="B201" s="84" t="s">
        <v>782</v>
      </c>
      <c r="C201" s="84">
        <v>2400</v>
      </c>
      <c r="D201" s="84" t="s">
        <v>12</v>
      </c>
      <c r="E201" s="85">
        <v>4.8</v>
      </c>
      <c r="F201" s="85">
        <v>5.5</v>
      </c>
      <c r="G201" s="85"/>
      <c r="H201" s="85"/>
      <c r="I201" s="56">
        <f t="shared" ref="I201:I203" si="325">(F201-E201)*C201</f>
        <v>1680.0000000000005</v>
      </c>
      <c r="J201" s="56"/>
      <c r="K201" s="56"/>
      <c r="L201" s="86">
        <f t="shared" ref="L201:L203" si="326">(I201+J201+K201)/C201</f>
        <v>0.70000000000000018</v>
      </c>
      <c r="M201" s="58">
        <f t="shared" ref="M201:M203" si="327">SUM(I201:K201)</f>
        <v>1680.0000000000005</v>
      </c>
    </row>
    <row r="202" spans="1:13" s="87" customFormat="1">
      <c r="A202" s="83">
        <v>43322</v>
      </c>
      <c r="B202" s="84" t="s">
        <v>664</v>
      </c>
      <c r="C202" s="84">
        <v>8000</v>
      </c>
      <c r="D202" s="84" t="s">
        <v>12</v>
      </c>
      <c r="E202" s="85">
        <v>2.2000000000000002</v>
      </c>
      <c r="F202" s="85">
        <v>2.6</v>
      </c>
      <c r="G202" s="85">
        <v>3.1</v>
      </c>
      <c r="H202" s="85"/>
      <c r="I202" s="56">
        <f t="shared" si="325"/>
        <v>3199.9999999999991</v>
      </c>
      <c r="J202" s="56">
        <f t="shared" ref="J202" si="328">(G202-F202)*C202</f>
        <v>4000</v>
      </c>
      <c r="K202" s="56"/>
      <c r="L202" s="86">
        <f t="shared" si="326"/>
        <v>0.89999999999999991</v>
      </c>
      <c r="M202" s="58">
        <f t="shared" si="327"/>
        <v>7199.9999999999991</v>
      </c>
    </row>
    <row r="203" spans="1:13" s="87" customFormat="1">
      <c r="A203" s="83">
        <v>43322</v>
      </c>
      <c r="B203" s="84" t="s">
        <v>781</v>
      </c>
      <c r="C203" s="84">
        <v>800</v>
      </c>
      <c r="D203" s="84" t="s">
        <v>12</v>
      </c>
      <c r="E203" s="85">
        <v>21.2</v>
      </c>
      <c r="F203" s="85">
        <v>23.05</v>
      </c>
      <c r="G203" s="85"/>
      <c r="H203" s="85"/>
      <c r="I203" s="56">
        <f t="shared" si="325"/>
        <v>1480.0000000000011</v>
      </c>
      <c r="J203" s="56"/>
      <c r="K203" s="56"/>
      <c r="L203" s="86">
        <f t="shared" si="326"/>
        <v>1.8500000000000014</v>
      </c>
      <c r="M203" s="58">
        <f t="shared" si="327"/>
        <v>1480.0000000000011</v>
      </c>
    </row>
    <row r="204" spans="1:13" s="87" customFormat="1" ht="15.75" customHeight="1">
      <c r="A204" s="83">
        <v>43321</v>
      </c>
      <c r="B204" s="84" t="s">
        <v>771</v>
      </c>
      <c r="C204" s="84">
        <v>4000</v>
      </c>
      <c r="D204" s="84" t="s">
        <v>12</v>
      </c>
      <c r="E204" s="85">
        <v>6.25</v>
      </c>
      <c r="F204" s="85">
        <v>6.8</v>
      </c>
      <c r="G204" s="85"/>
      <c r="H204" s="85"/>
      <c r="I204" s="56">
        <f t="shared" ref="I204:I206" si="329">(F204-E204)*C204</f>
        <v>2199.9999999999991</v>
      </c>
      <c r="J204" s="56"/>
      <c r="K204" s="56"/>
      <c r="L204" s="86">
        <f t="shared" ref="L204:L206" si="330">(I204+J204+K204)/C204</f>
        <v>0.54999999999999982</v>
      </c>
      <c r="M204" s="58">
        <f t="shared" ref="M204:M206" si="331">SUM(I204:K204)</f>
        <v>2199.9999999999991</v>
      </c>
    </row>
    <row r="205" spans="1:13" s="87" customFormat="1" ht="15.75" customHeight="1">
      <c r="A205" s="83">
        <v>43321</v>
      </c>
      <c r="B205" s="84" t="s">
        <v>770</v>
      </c>
      <c r="C205" s="84">
        <v>3500</v>
      </c>
      <c r="D205" s="84" t="s">
        <v>12</v>
      </c>
      <c r="E205" s="85">
        <v>5.7</v>
      </c>
      <c r="F205" s="85">
        <v>6.2</v>
      </c>
      <c r="G205" s="85"/>
      <c r="H205" s="85"/>
      <c r="I205" s="56">
        <f t="shared" si="329"/>
        <v>1750</v>
      </c>
      <c r="J205" s="56"/>
      <c r="K205" s="56"/>
      <c r="L205" s="86">
        <f t="shared" si="330"/>
        <v>0.5</v>
      </c>
      <c r="M205" s="58">
        <f t="shared" si="331"/>
        <v>1750</v>
      </c>
    </row>
    <row r="206" spans="1:13" s="87" customFormat="1" ht="15.75" customHeight="1">
      <c r="A206" s="83">
        <v>43321</v>
      </c>
      <c r="B206" s="84" t="s">
        <v>769</v>
      </c>
      <c r="C206" s="84">
        <v>1000</v>
      </c>
      <c r="D206" s="84" t="s">
        <v>12</v>
      </c>
      <c r="E206" s="85">
        <v>22.5</v>
      </c>
      <c r="F206" s="85">
        <v>24.1</v>
      </c>
      <c r="G206" s="85"/>
      <c r="H206" s="85"/>
      <c r="I206" s="56">
        <f t="shared" si="329"/>
        <v>1600.0000000000014</v>
      </c>
      <c r="J206" s="56"/>
      <c r="K206" s="56"/>
      <c r="L206" s="86">
        <f t="shared" si="330"/>
        <v>1.6000000000000014</v>
      </c>
      <c r="M206" s="58">
        <f t="shared" si="331"/>
        <v>1600.0000000000014</v>
      </c>
    </row>
    <row r="207" spans="1:13" s="87" customFormat="1" ht="15.75" customHeight="1">
      <c r="A207" s="83">
        <v>43320</v>
      </c>
      <c r="B207" s="84" t="s">
        <v>768</v>
      </c>
      <c r="C207" s="84">
        <v>600</v>
      </c>
      <c r="D207" s="84" t="s">
        <v>12</v>
      </c>
      <c r="E207" s="85">
        <v>22.2</v>
      </c>
      <c r="F207" s="85">
        <v>24.45</v>
      </c>
      <c r="G207" s="85"/>
      <c r="H207" s="85"/>
      <c r="I207" s="56">
        <f t="shared" ref="I207:I208" si="332">(F207-E207)*C207</f>
        <v>1350</v>
      </c>
      <c r="J207" s="56"/>
      <c r="K207" s="56"/>
      <c r="L207" s="86">
        <f t="shared" ref="L207:L208" si="333">(I207+J207+K207)/C207</f>
        <v>2.25</v>
      </c>
      <c r="M207" s="58">
        <f t="shared" ref="M207:M208" si="334">SUM(I207:K207)</f>
        <v>1350</v>
      </c>
    </row>
    <row r="208" spans="1:13" s="87" customFormat="1" ht="15.75" customHeight="1">
      <c r="A208" s="83">
        <v>43320</v>
      </c>
      <c r="B208" s="84" t="s">
        <v>764</v>
      </c>
      <c r="C208" s="84">
        <v>1750</v>
      </c>
      <c r="D208" s="84" t="s">
        <v>12</v>
      </c>
      <c r="E208" s="85">
        <v>8.4</v>
      </c>
      <c r="F208" s="85">
        <v>9.5</v>
      </c>
      <c r="G208" s="85"/>
      <c r="H208" s="85"/>
      <c r="I208" s="56">
        <f t="shared" si="332"/>
        <v>1924.9999999999993</v>
      </c>
      <c r="J208" s="56"/>
      <c r="K208" s="56"/>
      <c r="L208" s="86">
        <f t="shared" si="333"/>
        <v>1.0999999999999996</v>
      </c>
      <c r="M208" s="58">
        <f t="shared" si="334"/>
        <v>1924.9999999999993</v>
      </c>
    </row>
    <row r="209" spans="1:13" s="82" customFormat="1">
      <c r="A209" s="80">
        <v>43319</v>
      </c>
      <c r="B209" s="81" t="s">
        <v>766</v>
      </c>
      <c r="C209" s="81">
        <v>4500</v>
      </c>
      <c r="D209" s="81" t="s">
        <v>12</v>
      </c>
      <c r="E209" s="78">
        <v>7</v>
      </c>
      <c r="F209" s="78">
        <v>7.45</v>
      </c>
      <c r="G209" s="78">
        <v>8.0500000000000007</v>
      </c>
      <c r="H209" s="78">
        <v>8.6</v>
      </c>
      <c r="I209" s="48">
        <f t="shared" ref="I209:I212" si="335">(F209-E209)*C209</f>
        <v>2025.0000000000009</v>
      </c>
      <c r="J209" s="48">
        <f t="shared" ref="J209" si="336">(G209-F209)*C209</f>
        <v>2700.0000000000023</v>
      </c>
      <c r="K209" s="48">
        <f t="shared" ref="K209" si="337">(H209-G209)*C209</f>
        <v>2474.999999999995</v>
      </c>
      <c r="L209" s="79">
        <f t="shared" ref="L209:L212" si="338">(I209+J209+K209)/C209</f>
        <v>1.5999999999999996</v>
      </c>
      <c r="M209" s="50">
        <f t="shared" ref="M209:M212" si="339">SUM(I209:K209)</f>
        <v>7199.9999999999982</v>
      </c>
    </row>
    <row r="210" spans="1:13" s="87" customFormat="1" ht="15.75" customHeight="1">
      <c r="A210" s="83">
        <v>43319</v>
      </c>
      <c r="B210" s="84" t="s">
        <v>765</v>
      </c>
      <c r="C210" s="84">
        <v>2250</v>
      </c>
      <c r="D210" s="84" t="s">
        <v>12</v>
      </c>
      <c r="E210" s="85">
        <v>8.5</v>
      </c>
      <c r="F210" s="85">
        <v>9.25</v>
      </c>
      <c r="G210" s="85"/>
      <c r="H210" s="85"/>
      <c r="I210" s="56">
        <f t="shared" si="335"/>
        <v>1687.5</v>
      </c>
      <c r="J210" s="56"/>
      <c r="K210" s="56"/>
      <c r="L210" s="86">
        <f t="shared" si="338"/>
        <v>0.75</v>
      </c>
      <c r="M210" s="58">
        <f t="shared" si="339"/>
        <v>1687.5</v>
      </c>
    </row>
    <row r="211" spans="1:13" s="87" customFormat="1">
      <c r="A211" s="83">
        <v>43319</v>
      </c>
      <c r="B211" s="84" t="s">
        <v>764</v>
      </c>
      <c r="C211" s="84">
        <v>1750</v>
      </c>
      <c r="D211" s="84" t="s">
        <v>12</v>
      </c>
      <c r="E211" s="85">
        <v>8.25</v>
      </c>
      <c r="F211" s="85">
        <v>9.25</v>
      </c>
      <c r="G211" s="85"/>
      <c r="H211" s="85"/>
      <c r="I211" s="56">
        <f t="shared" si="335"/>
        <v>1750</v>
      </c>
      <c r="J211" s="56"/>
      <c r="K211" s="56"/>
      <c r="L211" s="86">
        <f t="shared" si="338"/>
        <v>1</v>
      </c>
      <c r="M211" s="58">
        <f t="shared" si="339"/>
        <v>1750</v>
      </c>
    </row>
    <row r="212" spans="1:13" s="87" customFormat="1">
      <c r="A212" s="83">
        <v>43318</v>
      </c>
      <c r="B212" s="84" t="s">
        <v>767</v>
      </c>
      <c r="C212" s="84">
        <v>300</v>
      </c>
      <c r="D212" s="84" t="s">
        <v>12</v>
      </c>
      <c r="E212" s="85">
        <v>36.35</v>
      </c>
      <c r="F212" s="85">
        <v>31.85</v>
      </c>
      <c r="G212" s="85"/>
      <c r="H212" s="85"/>
      <c r="I212" s="56">
        <f t="shared" si="335"/>
        <v>-1350</v>
      </c>
      <c r="J212" s="56"/>
      <c r="K212" s="56"/>
      <c r="L212" s="86">
        <f t="shared" si="338"/>
        <v>-4.5</v>
      </c>
      <c r="M212" s="58">
        <f t="shared" si="339"/>
        <v>-1350</v>
      </c>
    </row>
    <row r="213" spans="1:13" s="87" customFormat="1">
      <c r="A213" s="83">
        <v>43315</v>
      </c>
      <c r="B213" s="84" t="s">
        <v>763</v>
      </c>
      <c r="C213" s="84">
        <v>1200</v>
      </c>
      <c r="D213" s="84" t="s">
        <v>12</v>
      </c>
      <c r="E213" s="85">
        <v>13.4</v>
      </c>
      <c r="F213" s="85">
        <v>14.9</v>
      </c>
      <c r="G213" s="85">
        <v>16.649999999999999</v>
      </c>
      <c r="H213" s="85"/>
      <c r="I213" s="56">
        <f t="shared" ref="I213" si="340">(F213-E213)*C213</f>
        <v>1800</v>
      </c>
      <c r="J213" s="56">
        <f t="shared" ref="J213" si="341">(G213-F213)*C213</f>
        <v>2099.9999999999977</v>
      </c>
      <c r="K213" s="56"/>
      <c r="L213" s="86">
        <f t="shared" ref="L213" si="342">(I213+J213+K213)/C213</f>
        <v>3.2499999999999982</v>
      </c>
      <c r="M213" s="58">
        <f t="shared" ref="M213" si="343">SUM(I213:K213)</f>
        <v>3899.9999999999977</v>
      </c>
    </row>
    <row r="214" spans="1:13" s="87" customFormat="1">
      <c r="A214" s="83">
        <v>43315</v>
      </c>
      <c r="B214" s="84" t="s">
        <v>757</v>
      </c>
      <c r="C214" s="84">
        <v>3200</v>
      </c>
      <c r="D214" s="84" t="s">
        <v>12</v>
      </c>
      <c r="E214" s="85">
        <v>3.1</v>
      </c>
      <c r="F214" s="85">
        <v>3.5</v>
      </c>
      <c r="G214" s="85"/>
      <c r="H214" s="85"/>
      <c r="I214" s="56">
        <f t="shared" ref="I214:I218" si="344">(F214-E214)*C214</f>
        <v>1279.9999999999998</v>
      </c>
      <c r="J214" s="56"/>
      <c r="K214" s="56"/>
      <c r="L214" s="86">
        <f t="shared" ref="L214:L218" si="345">(I214+J214+K214)/C214</f>
        <v>0.39999999999999991</v>
      </c>
      <c r="M214" s="58">
        <f t="shared" ref="M214:M218" si="346">SUM(I214:K214)</f>
        <v>1279.9999999999998</v>
      </c>
    </row>
    <row r="215" spans="1:13" s="87" customFormat="1">
      <c r="A215" s="83">
        <v>43315</v>
      </c>
      <c r="B215" s="84" t="s">
        <v>761</v>
      </c>
      <c r="C215" s="84">
        <v>2000</v>
      </c>
      <c r="D215" s="84" t="s">
        <v>12</v>
      </c>
      <c r="E215" s="85">
        <v>15.65</v>
      </c>
      <c r="F215" s="85">
        <v>16.399999999999999</v>
      </c>
      <c r="G215" s="85"/>
      <c r="H215" s="85"/>
      <c r="I215" s="56">
        <f t="shared" si="344"/>
        <v>1499.9999999999964</v>
      </c>
      <c r="J215" s="56"/>
      <c r="K215" s="56"/>
      <c r="L215" s="86">
        <f t="shared" si="345"/>
        <v>0.74999999999999822</v>
      </c>
      <c r="M215" s="58">
        <f t="shared" si="346"/>
        <v>1499.9999999999964</v>
      </c>
    </row>
    <row r="216" spans="1:13" s="82" customFormat="1">
      <c r="A216" s="80">
        <v>43315</v>
      </c>
      <c r="B216" s="81" t="s">
        <v>760</v>
      </c>
      <c r="C216" s="81">
        <v>1200</v>
      </c>
      <c r="D216" s="81" t="s">
        <v>12</v>
      </c>
      <c r="E216" s="78">
        <v>15.3</v>
      </c>
      <c r="F216" s="78">
        <v>16.600000000000001</v>
      </c>
      <c r="G216" s="78">
        <v>18.350000000000001</v>
      </c>
      <c r="H216" s="78">
        <v>20.05</v>
      </c>
      <c r="I216" s="48">
        <f t="shared" si="344"/>
        <v>1560.0000000000009</v>
      </c>
      <c r="J216" s="48">
        <f t="shared" ref="J216" si="347">(G216-F216)*C216</f>
        <v>2100</v>
      </c>
      <c r="K216" s="48">
        <f t="shared" ref="K216" si="348">(H216-G216)*C216</f>
        <v>2039.9999999999991</v>
      </c>
      <c r="L216" s="79">
        <f t="shared" si="345"/>
        <v>4.75</v>
      </c>
      <c r="M216" s="50">
        <f t="shared" si="346"/>
        <v>5700</v>
      </c>
    </row>
    <row r="217" spans="1:13" s="87" customFormat="1">
      <c r="A217" s="83">
        <v>43315</v>
      </c>
      <c r="B217" s="84" t="s">
        <v>759</v>
      </c>
      <c r="C217" s="84">
        <v>1300</v>
      </c>
      <c r="D217" s="84" t="s">
        <v>12</v>
      </c>
      <c r="E217" s="85">
        <v>11.55</v>
      </c>
      <c r="F217" s="85">
        <v>10.35</v>
      </c>
      <c r="G217" s="85"/>
      <c r="H217" s="85"/>
      <c r="I217" s="56">
        <f t="shared" si="344"/>
        <v>-1560.0000000000014</v>
      </c>
      <c r="J217" s="56"/>
      <c r="K217" s="56"/>
      <c r="L217" s="86">
        <f t="shared" si="345"/>
        <v>-1.2000000000000011</v>
      </c>
      <c r="M217" s="58">
        <f t="shared" si="346"/>
        <v>-1560.0000000000014</v>
      </c>
    </row>
    <row r="218" spans="1:13" s="87" customFormat="1">
      <c r="A218" s="83">
        <v>43314</v>
      </c>
      <c r="B218" s="84" t="s">
        <v>762</v>
      </c>
      <c r="C218" s="84">
        <v>4000</v>
      </c>
      <c r="D218" s="84" t="s">
        <v>12</v>
      </c>
      <c r="E218" s="85">
        <v>3.35</v>
      </c>
      <c r="F218" s="85">
        <v>3.9</v>
      </c>
      <c r="G218" s="85"/>
      <c r="H218" s="85"/>
      <c r="I218" s="56">
        <f t="shared" si="344"/>
        <v>2199.9999999999991</v>
      </c>
      <c r="J218" s="56"/>
      <c r="K218" s="56"/>
      <c r="L218" s="86">
        <f t="shared" si="345"/>
        <v>0.54999999999999982</v>
      </c>
      <c r="M218" s="58">
        <f t="shared" si="346"/>
        <v>2199.9999999999991</v>
      </c>
    </row>
    <row r="219" spans="1:13" s="87" customFormat="1">
      <c r="A219" s="83">
        <v>43314</v>
      </c>
      <c r="B219" s="84" t="s">
        <v>757</v>
      </c>
      <c r="C219" s="84">
        <v>3200</v>
      </c>
      <c r="D219" s="84" t="s">
        <v>12</v>
      </c>
      <c r="E219" s="85">
        <v>3.2</v>
      </c>
      <c r="F219" s="85">
        <v>3.75</v>
      </c>
      <c r="G219" s="85"/>
      <c r="H219" s="85"/>
      <c r="I219" s="56">
        <f t="shared" ref="I219:I222" si="349">(F219-E219)*C219</f>
        <v>1759.9999999999995</v>
      </c>
      <c r="J219" s="56"/>
      <c r="K219" s="56"/>
      <c r="L219" s="86">
        <f t="shared" ref="L219:L222" si="350">(I219+J219+K219)/C219</f>
        <v>0.54999999999999982</v>
      </c>
      <c r="M219" s="58">
        <f t="shared" ref="M219:M222" si="351">SUM(I219:K219)</f>
        <v>1759.9999999999995</v>
      </c>
    </row>
    <row r="220" spans="1:13" s="87" customFormat="1">
      <c r="A220" s="83">
        <v>43314</v>
      </c>
      <c r="B220" s="84" t="s">
        <v>756</v>
      </c>
      <c r="C220" s="84">
        <v>1000</v>
      </c>
      <c r="D220" s="84" t="s">
        <v>12</v>
      </c>
      <c r="E220" s="85">
        <v>21.75</v>
      </c>
      <c r="F220" s="85">
        <v>23.1</v>
      </c>
      <c r="G220" s="85"/>
      <c r="H220" s="85"/>
      <c r="I220" s="56">
        <f t="shared" si="349"/>
        <v>1350.0000000000014</v>
      </c>
      <c r="J220" s="56"/>
      <c r="K220" s="56"/>
      <c r="L220" s="86">
        <f t="shared" si="350"/>
        <v>1.3500000000000014</v>
      </c>
      <c r="M220" s="58">
        <f t="shared" si="351"/>
        <v>1350.0000000000014</v>
      </c>
    </row>
    <row r="221" spans="1:13" s="87" customFormat="1">
      <c r="A221" s="83">
        <v>43314</v>
      </c>
      <c r="B221" s="84" t="s">
        <v>755</v>
      </c>
      <c r="C221" s="84">
        <v>4000</v>
      </c>
      <c r="D221" s="84" t="s">
        <v>12</v>
      </c>
      <c r="E221" s="85">
        <v>2.35</v>
      </c>
      <c r="F221" s="85">
        <v>1.8</v>
      </c>
      <c r="G221" s="85"/>
      <c r="H221" s="85"/>
      <c r="I221" s="56">
        <f t="shared" si="349"/>
        <v>-2200</v>
      </c>
      <c r="J221" s="56"/>
      <c r="K221" s="56"/>
      <c r="L221" s="86">
        <f t="shared" si="350"/>
        <v>-0.55000000000000004</v>
      </c>
      <c r="M221" s="58">
        <f t="shared" si="351"/>
        <v>-2200</v>
      </c>
    </row>
    <row r="222" spans="1:13" s="87" customFormat="1">
      <c r="A222" s="83">
        <v>43313</v>
      </c>
      <c r="B222" s="84" t="s">
        <v>758</v>
      </c>
      <c r="C222" s="84">
        <v>2500</v>
      </c>
      <c r="D222" s="84" t="s">
        <v>12</v>
      </c>
      <c r="E222" s="85">
        <v>6.9</v>
      </c>
      <c r="F222" s="85">
        <v>7.6</v>
      </c>
      <c r="G222" s="85"/>
      <c r="H222" s="85"/>
      <c r="I222" s="56">
        <f t="shared" si="349"/>
        <v>1749.9999999999982</v>
      </c>
      <c r="J222" s="56"/>
      <c r="K222" s="56"/>
      <c r="L222" s="86">
        <f t="shared" si="350"/>
        <v>0.69999999999999929</v>
      </c>
      <c r="M222" s="58">
        <f t="shared" si="351"/>
        <v>1749.9999999999982</v>
      </c>
    </row>
    <row r="223" spans="1:13" s="87" customFormat="1">
      <c r="A223" s="83">
        <v>43313</v>
      </c>
      <c r="B223" s="84" t="s">
        <v>754</v>
      </c>
      <c r="C223" s="84">
        <v>8000</v>
      </c>
      <c r="D223" s="84" t="s">
        <v>12</v>
      </c>
      <c r="E223" s="85">
        <v>2.5</v>
      </c>
      <c r="F223" s="85">
        <v>2.6</v>
      </c>
      <c r="G223" s="85"/>
      <c r="H223" s="85"/>
      <c r="I223" s="56">
        <f t="shared" ref="I223:I224" si="352">(F223-E223)*C223</f>
        <v>800.00000000000068</v>
      </c>
      <c r="J223" s="56"/>
      <c r="K223" s="56"/>
      <c r="L223" s="86">
        <f t="shared" ref="L223:L224" si="353">(I223+J223+K223)/C223</f>
        <v>0.10000000000000009</v>
      </c>
      <c r="M223" s="58">
        <f t="shared" ref="M223:M224" si="354">SUM(I223:K223)</f>
        <v>800.00000000000068</v>
      </c>
    </row>
    <row r="224" spans="1:13" s="87" customFormat="1">
      <c r="A224" s="83">
        <v>43313</v>
      </c>
      <c r="B224" s="84" t="s">
        <v>753</v>
      </c>
      <c r="C224" s="84">
        <v>4000</v>
      </c>
      <c r="D224" s="84" t="s">
        <v>12</v>
      </c>
      <c r="E224" s="85">
        <v>1.75</v>
      </c>
      <c r="F224" s="85">
        <v>2.2000000000000002</v>
      </c>
      <c r="G224" s="85"/>
      <c r="H224" s="85"/>
      <c r="I224" s="56">
        <f t="shared" si="352"/>
        <v>1800.0000000000007</v>
      </c>
      <c r="J224" s="56"/>
      <c r="K224" s="56"/>
      <c r="L224" s="86">
        <f t="shared" si="353"/>
        <v>0.45000000000000018</v>
      </c>
      <c r="M224" s="58">
        <f t="shared" si="354"/>
        <v>1800.0000000000007</v>
      </c>
    </row>
    <row r="225" spans="1:13" ht="15.75">
      <c r="A225" s="89"/>
      <c r="B225" s="88"/>
      <c r="C225" s="88"/>
      <c r="D225" s="88"/>
      <c r="E225" s="88"/>
      <c r="F225" s="88"/>
      <c r="G225" s="88"/>
      <c r="H225" s="88"/>
      <c r="I225" s="90"/>
      <c r="J225" s="90"/>
      <c r="K225" s="90"/>
      <c r="L225" s="91"/>
      <c r="M225" s="88"/>
    </row>
    <row r="226" spans="1:13" s="82" customFormat="1">
      <c r="A226" s="80">
        <v>43312</v>
      </c>
      <c r="B226" s="81" t="s">
        <v>633</v>
      </c>
      <c r="C226" s="81">
        <v>800</v>
      </c>
      <c r="D226" s="81" t="s">
        <v>12</v>
      </c>
      <c r="E226" s="78">
        <v>29.2</v>
      </c>
      <c r="F226" s="78">
        <v>30.95</v>
      </c>
      <c r="G226" s="78">
        <v>33.200000000000003</v>
      </c>
      <c r="H226" s="78">
        <v>35.450000000000003</v>
      </c>
      <c r="I226" s="48">
        <f t="shared" ref="I226:I227" si="355">(F226-E226)*C226</f>
        <v>1400</v>
      </c>
      <c r="J226" s="48">
        <f t="shared" ref="J226" si="356">(G226-F226)*C226</f>
        <v>1800.0000000000027</v>
      </c>
      <c r="K226" s="48">
        <f t="shared" ref="K226" si="357">(H226-G226)*C226</f>
        <v>1800</v>
      </c>
      <c r="L226" s="79">
        <f t="shared" ref="L226:L227" si="358">(I226+J226+K226)/C226</f>
        <v>6.2500000000000036</v>
      </c>
      <c r="M226" s="50">
        <f t="shared" ref="M226:M227" si="359">SUM(I226:K226)</f>
        <v>5000.0000000000027</v>
      </c>
    </row>
    <row r="227" spans="1:13" s="87" customFormat="1">
      <c r="A227" s="83">
        <v>43312</v>
      </c>
      <c r="B227" s="84" t="s">
        <v>752</v>
      </c>
      <c r="C227" s="84">
        <v>500</v>
      </c>
      <c r="D227" s="84" t="s">
        <v>12</v>
      </c>
      <c r="E227" s="85">
        <v>22</v>
      </c>
      <c r="F227" s="85">
        <v>19.8</v>
      </c>
      <c r="G227" s="85"/>
      <c r="H227" s="85"/>
      <c r="I227" s="56">
        <f t="shared" si="355"/>
        <v>-1099.9999999999995</v>
      </c>
      <c r="J227" s="56"/>
      <c r="K227" s="56"/>
      <c r="L227" s="86">
        <f t="shared" si="358"/>
        <v>-2.1999999999999993</v>
      </c>
      <c r="M227" s="58">
        <f t="shared" si="359"/>
        <v>-1099.9999999999995</v>
      </c>
    </row>
    <row r="228" spans="1:13" s="87" customFormat="1">
      <c r="A228" s="83">
        <v>43311</v>
      </c>
      <c r="B228" s="84" t="s">
        <v>751</v>
      </c>
      <c r="C228" s="84">
        <v>8000</v>
      </c>
      <c r="D228" s="84" t="s">
        <v>12</v>
      </c>
      <c r="E228" s="85">
        <v>1.65</v>
      </c>
      <c r="F228" s="85">
        <v>1.5</v>
      </c>
      <c r="G228" s="85"/>
      <c r="H228" s="85"/>
      <c r="I228" s="56">
        <f t="shared" ref="I228:I229" si="360">(F228-E228)*C228</f>
        <v>-1199.9999999999993</v>
      </c>
      <c r="J228" s="56"/>
      <c r="K228" s="56"/>
      <c r="L228" s="86">
        <f t="shared" ref="L228:L229" si="361">(I228+J228+K228)/C228</f>
        <v>-0.14999999999999991</v>
      </c>
      <c r="M228" s="58">
        <f t="shared" ref="M228:M229" si="362">SUM(I228:K228)</f>
        <v>-1199.9999999999993</v>
      </c>
    </row>
    <row r="229" spans="1:13" s="87" customFormat="1">
      <c r="A229" s="83">
        <v>43311</v>
      </c>
      <c r="B229" s="84" t="s">
        <v>750</v>
      </c>
      <c r="C229" s="84">
        <v>2400</v>
      </c>
      <c r="D229" s="84" t="s">
        <v>12</v>
      </c>
      <c r="E229" s="85">
        <v>6.5</v>
      </c>
      <c r="F229" s="85">
        <v>7.2</v>
      </c>
      <c r="G229" s="85"/>
      <c r="H229" s="85"/>
      <c r="I229" s="56">
        <f t="shared" si="360"/>
        <v>1680.0000000000005</v>
      </c>
      <c r="J229" s="56"/>
      <c r="K229" s="56"/>
      <c r="L229" s="86">
        <f t="shared" si="361"/>
        <v>0.70000000000000018</v>
      </c>
      <c r="M229" s="58">
        <f t="shared" si="362"/>
        <v>1680.0000000000005</v>
      </c>
    </row>
    <row r="230" spans="1:13" s="87" customFormat="1">
      <c r="A230" s="83">
        <v>43308</v>
      </c>
      <c r="B230" s="84" t="s">
        <v>749</v>
      </c>
      <c r="C230" s="84">
        <v>3000</v>
      </c>
      <c r="D230" s="84" t="s">
        <v>12</v>
      </c>
      <c r="E230" s="85">
        <v>7.5</v>
      </c>
      <c r="F230" s="85">
        <v>8.25</v>
      </c>
      <c r="G230" s="85">
        <v>9.15</v>
      </c>
      <c r="H230" s="85"/>
      <c r="I230" s="56">
        <f t="shared" ref="I230" si="363">(F230-E230)*C230</f>
        <v>2250</v>
      </c>
      <c r="J230" s="56">
        <f t="shared" ref="J230" si="364">(G230-F230)*C230</f>
        <v>2700.0000000000009</v>
      </c>
      <c r="K230" s="56"/>
      <c r="L230" s="86">
        <f t="shared" ref="L230" si="365">(I230+J230+K230)/C230</f>
        <v>1.6500000000000004</v>
      </c>
      <c r="M230" s="58">
        <f t="shared" ref="M230" si="366">SUM(I230:K230)</f>
        <v>4950.0000000000009</v>
      </c>
    </row>
    <row r="231" spans="1:13" s="82" customFormat="1">
      <c r="A231" s="80">
        <v>43307</v>
      </c>
      <c r="B231" s="81" t="s">
        <v>748</v>
      </c>
      <c r="C231" s="81">
        <v>2667</v>
      </c>
      <c r="D231" s="81" t="s">
        <v>12</v>
      </c>
      <c r="E231" s="78">
        <v>12.45</v>
      </c>
      <c r="F231" s="78">
        <v>13.2</v>
      </c>
      <c r="G231" s="78">
        <v>14.15</v>
      </c>
      <c r="H231" s="78">
        <v>15.05</v>
      </c>
      <c r="I231" s="48">
        <f t="shared" ref="I231:I232" si="367">(F231-E231)*C231</f>
        <v>2000.25</v>
      </c>
      <c r="J231" s="48">
        <f t="shared" ref="J231" si="368">(G231-F231)*C231</f>
        <v>2533.6500000000028</v>
      </c>
      <c r="K231" s="48">
        <f t="shared" ref="K231" si="369">(H231-G231)*C231</f>
        <v>2400.3000000000011</v>
      </c>
      <c r="L231" s="79">
        <f t="shared" ref="L231:L232" si="370">(I231+J231+K231)/C231</f>
        <v>2.6000000000000014</v>
      </c>
      <c r="M231" s="50">
        <f t="shared" ref="M231:M232" si="371">SUM(I231:K231)</f>
        <v>6934.2000000000044</v>
      </c>
    </row>
    <row r="232" spans="1:13" s="87" customFormat="1">
      <c r="A232" s="83">
        <v>43307</v>
      </c>
      <c r="B232" s="84" t="s">
        <v>731</v>
      </c>
      <c r="C232" s="84">
        <v>4500</v>
      </c>
      <c r="D232" s="84" t="s">
        <v>12</v>
      </c>
      <c r="E232" s="85">
        <v>3.6</v>
      </c>
      <c r="F232" s="85">
        <v>4.05</v>
      </c>
      <c r="G232" s="85"/>
      <c r="H232" s="85"/>
      <c r="I232" s="56">
        <f t="shared" si="367"/>
        <v>2024.9999999999989</v>
      </c>
      <c r="J232" s="56"/>
      <c r="K232" s="56"/>
      <c r="L232" s="86">
        <f t="shared" si="370"/>
        <v>0.44999999999999973</v>
      </c>
      <c r="M232" s="58">
        <f t="shared" si="371"/>
        <v>2024.9999999999989</v>
      </c>
    </row>
    <row r="233" spans="1:13" s="87" customFormat="1">
      <c r="A233" s="83">
        <v>43305</v>
      </c>
      <c r="B233" s="84" t="s">
        <v>747</v>
      </c>
      <c r="C233" s="84">
        <v>3000</v>
      </c>
      <c r="D233" s="84" t="s">
        <v>12</v>
      </c>
      <c r="E233" s="85">
        <v>2.35</v>
      </c>
      <c r="F233" s="85">
        <v>2.9</v>
      </c>
      <c r="G233" s="85"/>
      <c r="H233" s="85"/>
      <c r="I233" s="56">
        <f t="shared" ref="I233:I235" si="372">(F233-E233)*C233</f>
        <v>1649.9999999999995</v>
      </c>
      <c r="J233" s="56"/>
      <c r="K233" s="56"/>
      <c r="L233" s="86">
        <f t="shared" ref="L233:L235" si="373">(I233+J233+K233)/C233</f>
        <v>0.54999999999999982</v>
      </c>
      <c r="M233" s="58">
        <f t="shared" ref="M233:M235" si="374">SUM(I233:K233)</f>
        <v>1649.9999999999995</v>
      </c>
    </row>
    <row r="234" spans="1:13" s="87" customFormat="1">
      <c r="A234" s="83">
        <v>43305</v>
      </c>
      <c r="B234" s="84" t="s">
        <v>746</v>
      </c>
      <c r="C234" s="84">
        <v>7000</v>
      </c>
      <c r="D234" s="84" t="s">
        <v>12</v>
      </c>
      <c r="E234" s="85">
        <v>0.9</v>
      </c>
      <c r="F234" s="85">
        <v>1.25</v>
      </c>
      <c r="G234" s="85"/>
      <c r="H234" s="85"/>
      <c r="I234" s="56">
        <f t="shared" si="372"/>
        <v>2450</v>
      </c>
      <c r="J234" s="56"/>
      <c r="K234" s="56"/>
      <c r="L234" s="86">
        <f t="shared" si="373"/>
        <v>0.35</v>
      </c>
      <c r="M234" s="58">
        <f t="shared" si="374"/>
        <v>2450</v>
      </c>
    </row>
    <row r="235" spans="1:13" s="82" customFormat="1">
      <c r="A235" s="80">
        <v>43305</v>
      </c>
      <c r="B235" s="81" t="s">
        <v>745</v>
      </c>
      <c r="C235" s="81">
        <v>3000</v>
      </c>
      <c r="D235" s="81" t="s">
        <v>12</v>
      </c>
      <c r="E235" s="78">
        <v>3.6</v>
      </c>
      <c r="F235" s="78">
        <v>4.2</v>
      </c>
      <c r="G235" s="78">
        <v>4.9000000000000004</v>
      </c>
      <c r="H235" s="78">
        <v>5.65</v>
      </c>
      <c r="I235" s="48">
        <f t="shared" si="372"/>
        <v>1800.0000000000002</v>
      </c>
      <c r="J235" s="48">
        <f t="shared" ref="J235" si="375">(G235-F235)*C235</f>
        <v>2100.0000000000005</v>
      </c>
      <c r="K235" s="48">
        <f t="shared" ref="K235" si="376">(H235-G235)*C235</f>
        <v>2250</v>
      </c>
      <c r="L235" s="79">
        <f t="shared" si="373"/>
        <v>2.0500000000000003</v>
      </c>
      <c r="M235" s="50">
        <f t="shared" si="374"/>
        <v>6150.0000000000009</v>
      </c>
    </row>
    <row r="236" spans="1:13" s="82" customFormat="1">
      <c r="A236" s="80">
        <v>43304</v>
      </c>
      <c r="B236" s="81" t="s">
        <v>743</v>
      </c>
      <c r="C236" s="81">
        <v>2000</v>
      </c>
      <c r="D236" s="81" t="s">
        <v>12</v>
      </c>
      <c r="E236" s="78">
        <v>4</v>
      </c>
      <c r="F236" s="78">
        <v>4.75</v>
      </c>
      <c r="G236" s="78">
        <v>5.65</v>
      </c>
      <c r="H236" s="78">
        <v>6.55</v>
      </c>
      <c r="I236" s="48">
        <f t="shared" ref="I236:I239" si="377">(F236-E236)*C236</f>
        <v>1500</v>
      </c>
      <c r="J236" s="48">
        <f t="shared" ref="J236:J239" si="378">(G236-F236)*C236</f>
        <v>1800.0000000000007</v>
      </c>
      <c r="K236" s="48">
        <f t="shared" ref="K236:K238" si="379">(H236-G236)*C236</f>
        <v>1799.9999999999989</v>
      </c>
      <c r="L236" s="79">
        <f t="shared" ref="L236:L239" si="380">(I236+J236+K236)/C236</f>
        <v>2.5499999999999998</v>
      </c>
      <c r="M236" s="50">
        <f t="shared" ref="M236:M239" si="381">SUM(I236:K236)</f>
        <v>5100</v>
      </c>
    </row>
    <row r="237" spans="1:13" s="82" customFormat="1">
      <c r="A237" s="80">
        <v>43304</v>
      </c>
      <c r="B237" s="81" t="s">
        <v>742</v>
      </c>
      <c r="C237" s="81">
        <v>600</v>
      </c>
      <c r="D237" s="81" t="s">
        <v>12</v>
      </c>
      <c r="E237" s="78">
        <v>12.2</v>
      </c>
      <c r="F237" s="78">
        <v>14.2</v>
      </c>
      <c r="G237" s="78">
        <v>16.5</v>
      </c>
      <c r="H237" s="78">
        <v>19</v>
      </c>
      <c r="I237" s="48">
        <f t="shared" si="377"/>
        <v>1200</v>
      </c>
      <c r="J237" s="48">
        <f t="shared" si="378"/>
        <v>1380.0000000000005</v>
      </c>
      <c r="K237" s="48">
        <f t="shared" si="379"/>
        <v>1500</v>
      </c>
      <c r="L237" s="79">
        <f t="shared" si="380"/>
        <v>6.8000000000000007</v>
      </c>
      <c r="M237" s="50">
        <f t="shared" si="381"/>
        <v>4080.0000000000005</v>
      </c>
    </row>
    <row r="238" spans="1:13" s="82" customFormat="1">
      <c r="A238" s="80">
        <v>43304</v>
      </c>
      <c r="B238" s="81" t="s">
        <v>652</v>
      </c>
      <c r="C238" s="81">
        <v>5500</v>
      </c>
      <c r="D238" s="81" t="s">
        <v>12</v>
      </c>
      <c r="E238" s="78">
        <v>0.75</v>
      </c>
      <c r="F238" s="78">
        <v>1.1499999999999999</v>
      </c>
      <c r="G238" s="78">
        <v>1.7</v>
      </c>
      <c r="H238" s="78">
        <v>2.25</v>
      </c>
      <c r="I238" s="48">
        <f t="shared" si="377"/>
        <v>2199.9999999999995</v>
      </c>
      <c r="J238" s="48">
        <f t="shared" si="378"/>
        <v>3025.0000000000005</v>
      </c>
      <c r="K238" s="48">
        <f t="shared" si="379"/>
        <v>3025.0000000000005</v>
      </c>
      <c r="L238" s="79">
        <f t="shared" si="380"/>
        <v>1.5</v>
      </c>
      <c r="M238" s="50">
        <f t="shared" si="381"/>
        <v>8250</v>
      </c>
    </row>
    <row r="239" spans="1:13" s="87" customFormat="1">
      <c r="A239" s="83">
        <v>43301</v>
      </c>
      <c r="B239" s="84" t="s">
        <v>744</v>
      </c>
      <c r="C239" s="84">
        <v>1750</v>
      </c>
      <c r="D239" s="84" t="s">
        <v>12</v>
      </c>
      <c r="E239" s="85">
        <v>2.95</v>
      </c>
      <c r="F239" s="85">
        <v>4.05</v>
      </c>
      <c r="G239" s="85">
        <v>5.4</v>
      </c>
      <c r="H239" s="85"/>
      <c r="I239" s="56">
        <f t="shared" si="377"/>
        <v>1924.9999999999993</v>
      </c>
      <c r="J239" s="56">
        <f t="shared" si="378"/>
        <v>2362.5000000000009</v>
      </c>
      <c r="K239" s="56"/>
      <c r="L239" s="86">
        <f t="shared" si="380"/>
        <v>2.4500000000000002</v>
      </c>
      <c r="M239" s="58">
        <f t="shared" si="381"/>
        <v>4287.5</v>
      </c>
    </row>
    <row r="240" spans="1:13" s="87" customFormat="1">
      <c r="A240" s="83">
        <v>43301</v>
      </c>
      <c r="B240" s="84" t="s">
        <v>741</v>
      </c>
      <c r="C240" s="84">
        <v>6000</v>
      </c>
      <c r="D240" s="84" t="s">
        <v>12</v>
      </c>
      <c r="E240" s="85">
        <v>1.5</v>
      </c>
      <c r="F240" s="85">
        <v>1.65</v>
      </c>
      <c r="G240" s="85"/>
      <c r="H240" s="85"/>
      <c r="I240" s="56">
        <f t="shared" ref="I240" si="382">(F240-E240)*C240</f>
        <v>899.99999999999943</v>
      </c>
      <c r="J240" s="56"/>
      <c r="K240" s="56"/>
      <c r="L240" s="86">
        <f t="shared" ref="L240" si="383">(I240+J240+K240)/C240</f>
        <v>0.14999999999999991</v>
      </c>
      <c r="M240" s="58">
        <f t="shared" ref="M240" si="384">SUM(I240:K240)</f>
        <v>899.99999999999943</v>
      </c>
    </row>
    <row r="241" spans="1:13" s="87" customFormat="1">
      <c r="A241" s="83">
        <v>43300</v>
      </c>
      <c r="B241" s="84" t="s">
        <v>740</v>
      </c>
      <c r="C241" s="84">
        <v>1200</v>
      </c>
      <c r="D241" s="84" t="s">
        <v>12</v>
      </c>
      <c r="E241" s="85">
        <v>11</v>
      </c>
      <c r="F241" s="85">
        <v>12.3</v>
      </c>
      <c r="G241" s="85"/>
      <c r="H241" s="85"/>
      <c r="I241" s="56">
        <f t="shared" ref="I241:I242" si="385">(F241-E241)*C241</f>
        <v>1560.0000000000009</v>
      </c>
      <c r="J241" s="56"/>
      <c r="K241" s="56"/>
      <c r="L241" s="86">
        <f t="shared" ref="L241:L242" si="386">(I241+J241+K241)/C241</f>
        <v>1.3000000000000007</v>
      </c>
      <c r="M241" s="58">
        <f t="shared" ref="M241:M242" si="387">SUM(I241:K241)</f>
        <v>1560.0000000000009</v>
      </c>
    </row>
    <row r="242" spans="1:13" s="87" customFormat="1">
      <c r="A242" s="83">
        <v>43300</v>
      </c>
      <c r="B242" s="84" t="s">
        <v>739</v>
      </c>
      <c r="C242" s="84">
        <v>2250</v>
      </c>
      <c r="D242" s="84" t="s">
        <v>12</v>
      </c>
      <c r="E242" s="85">
        <v>5.35</v>
      </c>
      <c r="F242" s="85">
        <v>6.05</v>
      </c>
      <c r="G242" s="85">
        <v>6.95</v>
      </c>
      <c r="H242" s="85"/>
      <c r="I242" s="56">
        <f t="shared" si="385"/>
        <v>1575.0000000000005</v>
      </c>
      <c r="J242" s="56">
        <f t="shared" ref="J242" si="388">(G242-F242)*C242</f>
        <v>2025.0000000000009</v>
      </c>
      <c r="K242" s="56"/>
      <c r="L242" s="86">
        <f t="shared" si="386"/>
        <v>1.6000000000000005</v>
      </c>
      <c r="M242" s="58">
        <f t="shared" si="387"/>
        <v>3600.0000000000014</v>
      </c>
    </row>
    <row r="243" spans="1:13" s="87" customFormat="1">
      <c r="A243" s="83">
        <v>43299</v>
      </c>
      <c r="B243" s="84" t="s">
        <v>738</v>
      </c>
      <c r="C243" s="84">
        <v>1500</v>
      </c>
      <c r="D243" s="84" t="s">
        <v>12</v>
      </c>
      <c r="E243" s="85">
        <v>4.0999999999999996</v>
      </c>
      <c r="F243" s="85">
        <v>5.35</v>
      </c>
      <c r="G243" s="85">
        <v>6.85</v>
      </c>
      <c r="H243" s="85"/>
      <c r="I243" s="56">
        <f t="shared" ref="I243:I245" si="389">(F243-E243)*C243</f>
        <v>1875</v>
      </c>
      <c r="J243" s="56">
        <f t="shared" ref="J243" si="390">(G243-F243)*C243</f>
        <v>2250</v>
      </c>
      <c r="K243" s="56"/>
      <c r="L243" s="86">
        <f t="shared" ref="L243:L245" si="391">(I243+J243+K243)/C243</f>
        <v>2.75</v>
      </c>
      <c r="M243" s="58">
        <f t="shared" ref="M243:M245" si="392">SUM(I243:K243)</f>
        <v>4125</v>
      </c>
    </row>
    <row r="244" spans="1:13" s="87" customFormat="1">
      <c r="A244" s="83">
        <v>43299</v>
      </c>
      <c r="B244" s="84" t="s">
        <v>737</v>
      </c>
      <c r="C244" s="84">
        <v>1000</v>
      </c>
      <c r="D244" s="84" t="s">
        <v>12</v>
      </c>
      <c r="E244" s="85">
        <v>8.25</v>
      </c>
      <c r="F244" s="85">
        <v>9.5</v>
      </c>
      <c r="G244" s="85"/>
      <c r="H244" s="85"/>
      <c r="I244" s="56">
        <f t="shared" si="389"/>
        <v>1250</v>
      </c>
      <c r="J244" s="56"/>
      <c r="K244" s="56"/>
      <c r="L244" s="86">
        <f t="shared" si="391"/>
        <v>1.25</v>
      </c>
      <c r="M244" s="58">
        <f t="shared" si="392"/>
        <v>1250</v>
      </c>
    </row>
    <row r="245" spans="1:13" s="87" customFormat="1">
      <c r="A245" s="83">
        <v>43299</v>
      </c>
      <c r="B245" s="84" t="s">
        <v>736</v>
      </c>
      <c r="C245" s="84">
        <v>600</v>
      </c>
      <c r="D245" s="84" t="s">
        <v>12</v>
      </c>
      <c r="E245" s="85">
        <v>8</v>
      </c>
      <c r="F245" s="85">
        <v>10.25</v>
      </c>
      <c r="G245" s="85"/>
      <c r="H245" s="85"/>
      <c r="I245" s="56">
        <f t="shared" si="389"/>
        <v>1350</v>
      </c>
      <c r="J245" s="56"/>
      <c r="K245" s="56"/>
      <c r="L245" s="86">
        <f t="shared" si="391"/>
        <v>2.25</v>
      </c>
      <c r="M245" s="58">
        <f t="shared" si="392"/>
        <v>1350</v>
      </c>
    </row>
    <row r="246" spans="1:13" s="82" customFormat="1">
      <c r="A246" s="80">
        <v>43298</v>
      </c>
      <c r="B246" s="81" t="s">
        <v>715</v>
      </c>
      <c r="C246" s="81">
        <v>3200</v>
      </c>
      <c r="D246" s="81" t="s">
        <v>12</v>
      </c>
      <c r="E246" s="78">
        <v>5.45</v>
      </c>
      <c r="F246" s="78">
        <v>6.1</v>
      </c>
      <c r="G246" s="78">
        <v>6.85</v>
      </c>
      <c r="H246" s="78">
        <v>7.45</v>
      </c>
      <c r="I246" s="48">
        <f t="shared" ref="I246:I248" si="393">(F246-E246)*C246</f>
        <v>2079.9999999999982</v>
      </c>
      <c r="J246" s="48">
        <f t="shared" ref="J246:J247" si="394">(G246-F246)*C246</f>
        <v>2400</v>
      </c>
      <c r="K246" s="48">
        <f t="shared" ref="K246:K247" si="395">(H246-G246)*C246</f>
        <v>1920.0000000000018</v>
      </c>
      <c r="L246" s="79">
        <f t="shared" ref="L246:L248" si="396">(I246+J246+K246)/C246</f>
        <v>2</v>
      </c>
      <c r="M246" s="50">
        <f t="shared" ref="M246:M248" si="397">SUM(I246:K246)</f>
        <v>6400</v>
      </c>
    </row>
    <row r="247" spans="1:13" s="82" customFormat="1">
      <c r="A247" s="80">
        <v>43298</v>
      </c>
      <c r="B247" s="81" t="s">
        <v>735</v>
      </c>
      <c r="C247" s="81">
        <v>3500</v>
      </c>
      <c r="D247" s="81" t="s">
        <v>12</v>
      </c>
      <c r="E247" s="78">
        <v>3.7</v>
      </c>
      <c r="F247" s="78">
        <v>4.25</v>
      </c>
      <c r="G247" s="78">
        <v>4.95</v>
      </c>
      <c r="H247" s="78">
        <v>5.65</v>
      </c>
      <c r="I247" s="48">
        <f t="shared" si="393"/>
        <v>1924.9999999999993</v>
      </c>
      <c r="J247" s="48">
        <f t="shared" si="394"/>
        <v>2450.0000000000005</v>
      </c>
      <c r="K247" s="48">
        <f t="shared" si="395"/>
        <v>2450.0000000000005</v>
      </c>
      <c r="L247" s="79">
        <f t="shared" si="396"/>
        <v>1.95</v>
      </c>
      <c r="M247" s="50">
        <f t="shared" si="397"/>
        <v>6825</v>
      </c>
    </row>
    <row r="248" spans="1:13" s="87" customFormat="1">
      <c r="A248" s="83">
        <v>43298</v>
      </c>
      <c r="B248" s="84" t="s">
        <v>734</v>
      </c>
      <c r="C248" s="84">
        <v>4500</v>
      </c>
      <c r="D248" s="84" t="s">
        <v>12</v>
      </c>
      <c r="E248" s="85">
        <v>5.3</v>
      </c>
      <c r="F248" s="85">
        <v>5.75</v>
      </c>
      <c r="G248" s="85"/>
      <c r="H248" s="85"/>
      <c r="I248" s="56">
        <f t="shared" si="393"/>
        <v>2025.0000000000009</v>
      </c>
      <c r="J248" s="56"/>
      <c r="K248" s="56"/>
      <c r="L248" s="86">
        <f t="shared" si="396"/>
        <v>0.45000000000000018</v>
      </c>
      <c r="M248" s="58">
        <f t="shared" si="397"/>
        <v>2025.0000000000009</v>
      </c>
    </row>
    <row r="249" spans="1:13" s="87" customFormat="1">
      <c r="A249" s="83">
        <v>43297</v>
      </c>
      <c r="B249" s="84" t="s">
        <v>716</v>
      </c>
      <c r="C249" s="84">
        <v>5500</v>
      </c>
      <c r="D249" s="84" t="s">
        <v>12</v>
      </c>
      <c r="E249" s="85">
        <v>1.25</v>
      </c>
      <c r="F249" s="85">
        <v>1.4</v>
      </c>
      <c r="G249" s="85"/>
      <c r="H249" s="85"/>
      <c r="I249" s="56">
        <f t="shared" ref="I249:I250" si="398">(F249-E249)*C249</f>
        <v>824.99999999999955</v>
      </c>
      <c r="J249" s="56"/>
      <c r="K249" s="56"/>
      <c r="L249" s="86">
        <f t="shared" ref="L249:L250" si="399">(I249+J249+K249)/C249</f>
        <v>0.14999999999999991</v>
      </c>
      <c r="M249" s="58">
        <f t="shared" ref="M249:M250" si="400">SUM(I249:K249)</f>
        <v>824.99999999999955</v>
      </c>
    </row>
    <row r="250" spans="1:13" s="82" customFormat="1">
      <c r="A250" s="80">
        <v>43297</v>
      </c>
      <c r="B250" s="81" t="s">
        <v>733</v>
      </c>
      <c r="C250" s="81">
        <v>1000</v>
      </c>
      <c r="D250" s="81" t="s">
        <v>12</v>
      </c>
      <c r="E250" s="78">
        <v>6</v>
      </c>
      <c r="F250" s="78">
        <v>7.25</v>
      </c>
      <c r="G250" s="78">
        <v>8.75</v>
      </c>
      <c r="H250" s="78">
        <v>10.25</v>
      </c>
      <c r="I250" s="48">
        <f t="shared" si="398"/>
        <v>1250</v>
      </c>
      <c r="J250" s="48">
        <f t="shared" ref="J250" si="401">(G250-F250)*C250</f>
        <v>1500</v>
      </c>
      <c r="K250" s="48">
        <f t="shared" ref="K250" si="402">(H250-G250)*C250</f>
        <v>1500</v>
      </c>
      <c r="L250" s="79">
        <f t="shared" si="399"/>
        <v>4.25</v>
      </c>
      <c r="M250" s="50">
        <f t="shared" si="400"/>
        <v>4250</v>
      </c>
    </row>
    <row r="251" spans="1:13" s="87" customFormat="1">
      <c r="A251" s="83">
        <v>43292</v>
      </c>
      <c r="B251" s="84" t="s">
        <v>732</v>
      </c>
      <c r="C251" s="84">
        <v>1500</v>
      </c>
      <c r="D251" s="84" t="s">
        <v>12</v>
      </c>
      <c r="E251" s="85">
        <v>15</v>
      </c>
      <c r="F251" s="85">
        <v>16.2</v>
      </c>
      <c r="G251" s="85"/>
      <c r="H251" s="85"/>
      <c r="I251" s="56">
        <f t="shared" ref="I251:I252" si="403">(F251-E251)*C251</f>
        <v>1799.9999999999989</v>
      </c>
      <c r="J251" s="56"/>
      <c r="K251" s="56"/>
      <c r="L251" s="86">
        <f t="shared" ref="L251:L252" si="404">(I251+J251+K251)/C251</f>
        <v>1.1999999999999993</v>
      </c>
      <c r="M251" s="58">
        <f t="shared" ref="M251:M252" si="405">SUM(I251:K251)</f>
        <v>1799.9999999999989</v>
      </c>
    </row>
    <row r="252" spans="1:13" s="87" customFormat="1">
      <c r="A252" s="83">
        <v>43292</v>
      </c>
      <c r="B252" s="84" t="s">
        <v>731</v>
      </c>
      <c r="C252" s="84">
        <v>4500</v>
      </c>
      <c r="D252" s="84" t="s">
        <v>12</v>
      </c>
      <c r="E252" s="85">
        <v>3.85</v>
      </c>
      <c r="F252" s="85">
        <v>4.25</v>
      </c>
      <c r="G252" s="85"/>
      <c r="H252" s="85"/>
      <c r="I252" s="56">
        <f t="shared" si="403"/>
        <v>1799.9999999999995</v>
      </c>
      <c r="J252" s="56"/>
      <c r="K252" s="56"/>
      <c r="L252" s="86">
        <f t="shared" si="404"/>
        <v>0.39999999999999991</v>
      </c>
      <c r="M252" s="58">
        <f t="shared" si="405"/>
        <v>1799.9999999999995</v>
      </c>
    </row>
    <row r="253" spans="1:13" s="87" customFormat="1">
      <c r="A253" s="83">
        <v>43291</v>
      </c>
      <c r="B253" s="84" t="s">
        <v>730</v>
      </c>
      <c r="C253" s="84">
        <v>500</v>
      </c>
      <c r="D253" s="84" t="s">
        <v>12</v>
      </c>
      <c r="E253" s="85">
        <v>58</v>
      </c>
      <c r="F253" s="85">
        <v>61.65</v>
      </c>
      <c r="G253" s="85"/>
      <c r="H253" s="85"/>
      <c r="I253" s="56">
        <f t="shared" ref="I253:I254" si="406">(F253-E253)*C253</f>
        <v>1824.9999999999993</v>
      </c>
      <c r="J253" s="56"/>
      <c r="K253" s="56"/>
      <c r="L253" s="86">
        <f t="shared" ref="L253:L254" si="407">(I253+J253+K253)/C253</f>
        <v>3.6499999999999986</v>
      </c>
      <c r="M253" s="58">
        <f t="shared" ref="M253:M254" si="408">SUM(I253:K253)</f>
        <v>1824.9999999999993</v>
      </c>
    </row>
    <row r="254" spans="1:13" s="87" customFormat="1">
      <c r="A254" s="83">
        <v>43291</v>
      </c>
      <c r="B254" s="84" t="s">
        <v>729</v>
      </c>
      <c r="C254" s="84">
        <v>3000</v>
      </c>
      <c r="D254" s="84" t="s">
        <v>12</v>
      </c>
      <c r="E254" s="85">
        <v>5</v>
      </c>
      <c r="F254" s="85">
        <v>5.5</v>
      </c>
      <c r="G254" s="85"/>
      <c r="H254" s="85"/>
      <c r="I254" s="56">
        <f t="shared" si="406"/>
        <v>1500</v>
      </c>
      <c r="J254" s="56"/>
      <c r="K254" s="56"/>
      <c r="L254" s="86">
        <f t="shared" si="407"/>
        <v>0.5</v>
      </c>
      <c r="M254" s="58">
        <f t="shared" si="408"/>
        <v>1500</v>
      </c>
    </row>
    <row r="255" spans="1:13" s="87" customFormat="1">
      <c r="A255" s="83">
        <v>43290</v>
      </c>
      <c r="B255" s="84" t="s">
        <v>728</v>
      </c>
      <c r="C255" s="84">
        <v>4000</v>
      </c>
      <c r="D255" s="84" t="s">
        <v>12</v>
      </c>
      <c r="E255" s="85">
        <v>1.7</v>
      </c>
      <c r="F255" s="85">
        <v>2.1</v>
      </c>
      <c r="G255" s="85"/>
      <c r="H255" s="85"/>
      <c r="I255" s="56">
        <f t="shared" ref="I255:I258" si="409">(F255-E255)*C255</f>
        <v>1600.0000000000005</v>
      </c>
      <c r="J255" s="56"/>
      <c r="K255" s="56"/>
      <c r="L255" s="86">
        <f t="shared" ref="L255:L258" si="410">(I255+J255+K255)/C255</f>
        <v>0.40000000000000013</v>
      </c>
      <c r="M255" s="58">
        <f t="shared" ref="M255:M258" si="411">SUM(I255:K255)</f>
        <v>1600.0000000000005</v>
      </c>
    </row>
    <row r="256" spans="1:13" s="87" customFormat="1">
      <c r="A256" s="83">
        <v>43290</v>
      </c>
      <c r="B256" s="84" t="s">
        <v>727</v>
      </c>
      <c r="C256" s="84">
        <v>2000</v>
      </c>
      <c r="D256" s="84" t="s">
        <v>12</v>
      </c>
      <c r="E256" s="85">
        <v>6</v>
      </c>
      <c r="F256" s="85">
        <v>6.75</v>
      </c>
      <c r="G256" s="85">
        <v>7.65</v>
      </c>
      <c r="H256" s="85"/>
      <c r="I256" s="56">
        <f t="shared" si="409"/>
        <v>1500</v>
      </c>
      <c r="J256" s="56">
        <f t="shared" ref="J256" si="412">(G256-F256)*C256</f>
        <v>1800.0000000000007</v>
      </c>
      <c r="K256" s="56"/>
      <c r="L256" s="86">
        <f t="shared" si="410"/>
        <v>1.6500000000000004</v>
      </c>
      <c r="M256" s="58">
        <f t="shared" si="411"/>
        <v>3300.0000000000009</v>
      </c>
    </row>
    <row r="257" spans="1:13" s="87" customFormat="1">
      <c r="A257" s="83">
        <v>43290</v>
      </c>
      <c r="B257" s="84" t="s">
        <v>726</v>
      </c>
      <c r="C257" s="84">
        <v>1000</v>
      </c>
      <c r="D257" s="84" t="s">
        <v>12</v>
      </c>
      <c r="E257" s="85">
        <v>17.55</v>
      </c>
      <c r="F257" s="85">
        <v>19.05</v>
      </c>
      <c r="G257" s="85"/>
      <c r="H257" s="85"/>
      <c r="I257" s="56">
        <f t="shared" si="409"/>
        <v>1500</v>
      </c>
      <c r="J257" s="56"/>
      <c r="K257" s="56"/>
      <c r="L257" s="86">
        <f t="shared" si="410"/>
        <v>1.5</v>
      </c>
      <c r="M257" s="58">
        <f t="shared" si="411"/>
        <v>1500</v>
      </c>
    </row>
    <row r="258" spans="1:13" s="87" customFormat="1">
      <c r="A258" s="83">
        <v>43290</v>
      </c>
      <c r="B258" s="84" t="s">
        <v>725</v>
      </c>
      <c r="C258" s="84">
        <v>1300</v>
      </c>
      <c r="D258" s="84" t="s">
        <v>12</v>
      </c>
      <c r="E258" s="85">
        <v>8.6</v>
      </c>
      <c r="F258" s="85">
        <v>9.5500000000000007</v>
      </c>
      <c r="G258" s="85"/>
      <c r="H258" s="85"/>
      <c r="I258" s="56">
        <f t="shared" si="409"/>
        <v>1235.0000000000014</v>
      </c>
      <c r="J258" s="56"/>
      <c r="K258" s="56"/>
      <c r="L258" s="86">
        <f t="shared" si="410"/>
        <v>0.95000000000000107</v>
      </c>
      <c r="M258" s="58">
        <f t="shared" si="411"/>
        <v>1235.0000000000014</v>
      </c>
    </row>
    <row r="259" spans="1:13" s="82" customFormat="1">
      <c r="A259" s="80">
        <v>43287</v>
      </c>
      <c r="B259" s="81" t="s">
        <v>724</v>
      </c>
      <c r="C259" s="81">
        <v>2000</v>
      </c>
      <c r="D259" s="81" t="s">
        <v>12</v>
      </c>
      <c r="E259" s="78">
        <v>9.65</v>
      </c>
      <c r="F259" s="78">
        <v>10.35</v>
      </c>
      <c r="G259" s="78">
        <v>11.25</v>
      </c>
      <c r="H259" s="78">
        <v>12.1</v>
      </c>
      <c r="I259" s="48">
        <f t="shared" ref="I259" si="413">(F259-E259)*C259</f>
        <v>1399.9999999999986</v>
      </c>
      <c r="J259" s="48">
        <f t="shared" ref="J259" si="414">(G259-F259)*C259</f>
        <v>1800.0000000000007</v>
      </c>
      <c r="K259" s="48">
        <f t="shared" ref="K259" si="415">(H259-G259)*C259</f>
        <v>1699.9999999999993</v>
      </c>
      <c r="L259" s="79">
        <f t="shared" ref="L259" si="416">(I259+J259+K259)/C259</f>
        <v>2.4499999999999993</v>
      </c>
      <c r="M259" s="50">
        <f t="shared" ref="M259" si="417">SUM(I259:K259)</f>
        <v>4899.9999999999982</v>
      </c>
    </row>
    <row r="260" spans="1:13" s="87" customFormat="1">
      <c r="A260" s="83">
        <v>43287</v>
      </c>
      <c r="B260" s="84" t="s">
        <v>723</v>
      </c>
      <c r="C260" s="84">
        <v>1000</v>
      </c>
      <c r="D260" s="84" t="s">
        <v>12</v>
      </c>
      <c r="E260" s="85">
        <v>17</v>
      </c>
      <c r="F260" s="85">
        <v>15.25</v>
      </c>
      <c r="G260" s="85"/>
      <c r="H260" s="85"/>
      <c r="I260" s="56">
        <f t="shared" ref="I260" si="418">(F260-E260)*C260</f>
        <v>-1750</v>
      </c>
      <c r="J260" s="56"/>
      <c r="K260" s="56"/>
      <c r="L260" s="86">
        <f t="shared" ref="L260" si="419">(I260+J260+K260)/C260</f>
        <v>-1.75</v>
      </c>
      <c r="M260" s="58">
        <f t="shared" ref="M260" si="420">SUM(I260:K260)</f>
        <v>-1750</v>
      </c>
    </row>
    <row r="261" spans="1:13" s="87" customFormat="1">
      <c r="A261" s="83">
        <v>43286</v>
      </c>
      <c r="B261" s="84" t="s">
        <v>722</v>
      </c>
      <c r="C261" s="84">
        <v>1000</v>
      </c>
      <c r="D261" s="84" t="s">
        <v>12</v>
      </c>
      <c r="E261" s="85">
        <v>17</v>
      </c>
      <c r="F261" s="85">
        <v>17.899999999999999</v>
      </c>
      <c r="G261" s="85"/>
      <c r="H261" s="85"/>
      <c r="I261" s="56">
        <f t="shared" ref="I261:I262" si="421">(F261-E261)*C261</f>
        <v>899.99999999999864</v>
      </c>
      <c r="J261" s="56"/>
      <c r="K261" s="56"/>
      <c r="L261" s="86">
        <f t="shared" ref="L261:L262" si="422">(I261+J261+K261)/C261</f>
        <v>0.89999999999999869</v>
      </c>
      <c r="M261" s="58">
        <f t="shared" ref="M261:M262" si="423">SUM(I261:K261)</f>
        <v>899.99999999999864</v>
      </c>
    </row>
    <row r="262" spans="1:13" s="87" customFormat="1">
      <c r="A262" s="83">
        <v>43286</v>
      </c>
      <c r="B262" s="84" t="s">
        <v>721</v>
      </c>
      <c r="C262" s="84">
        <v>3750</v>
      </c>
      <c r="D262" s="84" t="s">
        <v>12</v>
      </c>
      <c r="E262" s="85">
        <v>2.8</v>
      </c>
      <c r="F262" s="85">
        <v>3.25</v>
      </c>
      <c r="G262" s="85"/>
      <c r="H262" s="85"/>
      <c r="I262" s="56">
        <f t="shared" si="421"/>
        <v>1687.5000000000007</v>
      </c>
      <c r="J262" s="56"/>
      <c r="K262" s="56"/>
      <c r="L262" s="86">
        <f t="shared" si="422"/>
        <v>0.45000000000000018</v>
      </c>
      <c r="M262" s="58">
        <f t="shared" si="423"/>
        <v>1687.5000000000007</v>
      </c>
    </row>
    <row r="263" spans="1:13" s="87" customFormat="1">
      <c r="A263" s="83">
        <v>43285</v>
      </c>
      <c r="B263" s="84" t="s">
        <v>720</v>
      </c>
      <c r="C263" s="84">
        <v>3000</v>
      </c>
      <c r="D263" s="84" t="s">
        <v>12</v>
      </c>
      <c r="E263" s="85">
        <v>1.8</v>
      </c>
      <c r="F263" s="85">
        <v>1.9</v>
      </c>
      <c r="G263" s="85"/>
      <c r="H263" s="85"/>
      <c r="I263" s="56">
        <f t="shared" ref="I263" si="424">(F263-E263)*C263</f>
        <v>299.9999999999996</v>
      </c>
      <c r="J263" s="56"/>
      <c r="K263" s="56"/>
      <c r="L263" s="86">
        <f t="shared" ref="L263" si="425">(I263+J263+K263)/C263</f>
        <v>9.9999999999999867E-2</v>
      </c>
      <c r="M263" s="58">
        <f t="shared" ref="M263" si="426">SUM(I263:K263)</f>
        <v>299.9999999999996</v>
      </c>
    </row>
    <row r="264" spans="1:13" s="87" customFormat="1">
      <c r="A264" s="83">
        <v>43285</v>
      </c>
      <c r="B264" s="84" t="s">
        <v>719</v>
      </c>
      <c r="C264" s="84">
        <v>1500</v>
      </c>
      <c r="D264" s="84" t="s">
        <v>12</v>
      </c>
      <c r="E264" s="85">
        <v>11</v>
      </c>
      <c r="F264" s="85">
        <v>12.25</v>
      </c>
      <c r="G264" s="85">
        <v>13.75</v>
      </c>
      <c r="H264" s="85"/>
      <c r="I264" s="56">
        <f t="shared" ref="I264" si="427">(F264-E264)*C264</f>
        <v>1875</v>
      </c>
      <c r="J264" s="56">
        <f t="shared" ref="J264" si="428">(G264-F264)*C264</f>
        <v>2250</v>
      </c>
      <c r="K264" s="56"/>
      <c r="L264" s="86">
        <f t="shared" ref="L264" si="429">(I264+J264+K264)/C264</f>
        <v>2.75</v>
      </c>
      <c r="M264" s="58">
        <f t="shared" ref="M264" si="430">SUM(I264:K264)</f>
        <v>4125</v>
      </c>
    </row>
    <row r="265" spans="1:13" s="59" customFormat="1">
      <c r="A265" s="52">
        <v>43284</v>
      </c>
      <c r="B265" s="60" t="s">
        <v>718</v>
      </c>
      <c r="C265" s="53">
        <v>1500</v>
      </c>
      <c r="D265" s="53" t="s">
        <v>12</v>
      </c>
      <c r="E265" s="54">
        <v>16.649999999999999</v>
      </c>
      <c r="F265" s="54">
        <v>15.4</v>
      </c>
      <c r="G265" s="54"/>
      <c r="H265" s="54"/>
      <c r="I265" s="55">
        <f t="shared" ref="I265" si="431">(F265-E265)*C265</f>
        <v>-1874.9999999999973</v>
      </c>
      <c r="J265" s="56"/>
      <c r="K265" s="56"/>
      <c r="L265" s="57">
        <f t="shared" ref="L265" si="432">(I265+J265+K265)/C265</f>
        <v>-1.2499999999999982</v>
      </c>
      <c r="M265" s="58">
        <f t="shared" ref="M265" si="433">SUM(I265:K265)</f>
        <v>-1874.9999999999973</v>
      </c>
    </row>
    <row r="266" spans="1:13" s="59" customFormat="1">
      <c r="A266" s="52">
        <v>43283</v>
      </c>
      <c r="B266" s="60" t="s">
        <v>717</v>
      </c>
      <c r="C266" s="53">
        <v>7000</v>
      </c>
      <c r="D266" s="53" t="s">
        <v>12</v>
      </c>
      <c r="E266" s="54">
        <v>2.25</v>
      </c>
      <c r="F266" s="54">
        <v>2.65</v>
      </c>
      <c r="G266" s="54"/>
      <c r="H266" s="54"/>
      <c r="I266" s="55">
        <f t="shared" ref="I266:I268" si="434">(F266-E266)*C266</f>
        <v>2799.9999999999995</v>
      </c>
      <c r="J266" s="56"/>
      <c r="K266" s="56"/>
      <c r="L266" s="57">
        <f t="shared" ref="L266:L268" si="435">(I266+J266+K266)/C266</f>
        <v>0.39999999999999991</v>
      </c>
      <c r="M266" s="58">
        <f t="shared" ref="M266:M268" si="436">SUM(I266:K266)</f>
        <v>2799.9999999999995</v>
      </c>
    </row>
    <row r="267" spans="1:13" s="59" customFormat="1">
      <c r="A267" s="52">
        <v>43283</v>
      </c>
      <c r="B267" s="60" t="s">
        <v>716</v>
      </c>
      <c r="C267" s="53">
        <v>5500</v>
      </c>
      <c r="D267" s="53" t="s">
        <v>12</v>
      </c>
      <c r="E267" s="54">
        <v>1.9</v>
      </c>
      <c r="F267" s="54">
        <v>1.4</v>
      </c>
      <c r="G267" s="54"/>
      <c r="H267" s="54"/>
      <c r="I267" s="55">
        <f t="shared" si="434"/>
        <v>-2750</v>
      </c>
      <c r="J267" s="56"/>
      <c r="K267" s="56"/>
      <c r="L267" s="57">
        <f t="shared" si="435"/>
        <v>-0.5</v>
      </c>
      <c r="M267" s="58">
        <f t="shared" si="436"/>
        <v>-2750</v>
      </c>
    </row>
    <row r="268" spans="1:13" s="82" customFormat="1">
      <c r="A268" s="80">
        <v>43283</v>
      </c>
      <c r="B268" s="81" t="s">
        <v>702</v>
      </c>
      <c r="C268" s="81">
        <v>1000</v>
      </c>
      <c r="D268" s="81" t="s">
        <v>12</v>
      </c>
      <c r="E268" s="78">
        <v>19.100000000000001</v>
      </c>
      <c r="F268" s="78">
        <v>21.1</v>
      </c>
      <c r="G268" s="78">
        <v>23.6</v>
      </c>
      <c r="H268" s="78">
        <v>26</v>
      </c>
      <c r="I268" s="48">
        <f t="shared" si="434"/>
        <v>2000</v>
      </c>
      <c r="J268" s="48">
        <f t="shared" ref="J268" si="437">(G268-F268)*C268</f>
        <v>2500</v>
      </c>
      <c r="K268" s="48">
        <f t="shared" ref="K268" si="438">(H268-G268)*C268</f>
        <v>2399.9999999999986</v>
      </c>
      <c r="L268" s="79">
        <f t="shared" si="435"/>
        <v>6.8999999999999986</v>
      </c>
      <c r="M268" s="50">
        <f t="shared" si="436"/>
        <v>6899.9999999999982</v>
      </c>
    </row>
    <row r="269" spans="1:13" ht="15.75">
      <c r="A269" s="75"/>
      <c r="B269" s="74"/>
      <c r="C269" s="74"/>
      <c r="D269" s="74"/>
      <c r="E269" s="74"/>
      <c r="F269" s="74"/>
      <c r="G269" s="74"/>
      <c r="H269" s="74"/>
      <c r="I269" s="76"/>
      <c r="J269" s="76"/>
      <c r="K269" s="76"/>
      <c r="L269" s="77"/>
      <c r="M269" s="74"/>
    </row>
    <row r="270" spans="1:13" s="59" customFormat="1">
      <c r="A270" s="52">
        <v>43280</v>
      </c>
      <c r="B270" s="60" t="s">
        <v>714</v>
      </c>
      <c r="C270" s="53">
        <v>3200</v>
      </c>
      <c r="D270" s="60" t="s">
        <v>12</v>
      </c>
      <c r="E270" s="54">
        <v>4</v>
      </c>
      <c r="F270" s="54">
        <v>4.2</v>
      </c>
      <c r="G270" s="54"/>
      <c r="H270" s="54"/>
      <c r="I270" s="55">
        <f t="shared" ref="I270:I273" si="439">(F270-E270)*C270</f>
        <v>640.00000000000057</v>
      </c>
      <c r="J270" s="56"/>
      <c r="K270" s="56"/>
      <c r="L270" s="57">
        <f t="shared" ref="L270:L273" si="440">(I270+J270+K270)/C270</f>
        <v>0.20000000000000018</v>
      </c>
      <c r="M270" s="58">
        <f t="shared" ref="M270:M273" si="441">SUM(I270:K270)</f>
        <v>640.00000000000057</v>
      </c>
    </row>
    <row r="271" spans="1:13" s="59" customFormat="1">
      <c r="A271" s="52">
        <v>43280</v>
      </c>
      <c r="B271" s="60" t="s">
        <v>713</v>
      </c>
      <c r="C271" s="53">
        <v>4000</v>
      </c>
      <c r="D271" s="53" t="s">
        <v>12</v>
      </c>
      <c r="E271" s="54">
        <v>3.5</v>
      </c>
      <c r="F271" s="54">
        <v>3.7</v>
      </c>
      <c r="G271" s="54"/>
      <c r="H271" s="54"/>
      <c r="I271" s="55">
        <f t="shared" si="439"/>
        <v>800.00000000000068</v>
      </c>
      <c r="J271" s="56"/>
      <c r="K271" s="56"/>
      <c r="L271" s="57">
        <f t="shared" si="440"/>
        <v>0.20000000000000018</v>
      </c>
      <c r="M271" s="58">
        <f t="shared" si="441"/>
        <v>800.00000000000068</v>
      </c>
    </row>
    <row r="272" spans="1:13" s="59" customFormat="1">
      <c r="A272" s="52">
        <v>43280</v>
      </c>
      <c r="B272" s="60" t="s">
        <v>712</v>
      </c>
      <c r="C272" s="53">
        <v>8000</v>
      </c>
      <c r="D272" s="53" t="s">
        <v>12</v>
      </c>
      <c r="E272" s="54">
        <v>2.8</v>
      </c>
      <c r="F272" s="54">
        <v>3.2</v>
      </c>
      <c r="G272" s="54"/>
      <c r="H272" s="54"/>
      <c r="I272" s="55">
        <f t="shared" si="439"/>
        <v>3200.0000000000027</v>
      </c>
      <c r="J272" s="56"/>
      <c r="K272" s="56"/>
      <c r="L272" s="57">
        <f t="shared" si="440"/>
        <v>0.40000000000000036</v>
      </c>
      <c r="M272" s="58">
        <f t="shared" si="441"/>
        <v>3200.0000000000027</v>
      </c>
    </row>
    <row r="273" spans="1:13" s="59" customFormat="1">
      <c r="A273" s="52">
        <v>43278</v>
      </c>
      <c r="B273" s="60" t="s">
        <v>715</v>
      </c>
      <c r="C273" s="53">
        <v>3200</v>
      </c>
      <c r="D273" s="53" t="s">
        <v>12</v>
      </c>
      <c r="E273" s="54">
        <v>7.4</v>
      </c>
      <c r="F273" s="54">
        <v>7.9</v>
      </c>
      <c r="G273" s="54">
        <v>8.5500000000000007</v>
      </c>
      <c r="H273" s="54"/>
      <c r="I273" s="55">
        <f t="shared" si="439"/>
        <v>1600</v>
      </c>
      <c r="J273" s="56">
        <f t="shared" ref="J273" si="442">(G273-F273)*C273</f>
        <v>2080.0000000000009</v>
      </c>
      <c r="K273" s="56"/>
      <c r="L273" s="57">
        <f t="shared" si="440"/>
        <v>1.1500000000000004</v>
      </c>
      <c r="M273" s="58">
        <f t="shared" si="441"/>
        <v>3680.0000000000009</v>
      </c>
    </row>
    <row r="274" spans="1:13" s="59" customFormat="1">
      <c r="A274" s="52">
        <v>43279</v>
      </c>
      <c r="B274" s="60" t="s">
        <v>711</v>
      </c>
      <c r="C274" s="53">
        <v>3200</v>
      </c>
      <c r="D274" s="53" t="s">
        <v>12</v>
      </c>
      <c r="E274" s="54">
        <v>8.6999999999999993</v>
      </c>
      <c r="F274" s="54">
        <v>9.35</v>
      </c>
      <c r="G274" s="54"/>
      <c r="H274" s="54"/>
      <c r="I274" s="55">
        <f t="shared" ref="I274:I276" si="443">(F274-E274)*C274</f>
        <v>2080.0000000000009</v>
      </c>
      <c r="J274" s="56"/>
      <c r="K274" s="56"/>
      <c r="L274" s="57">
        <f t="shared" ref="L274:L276" si="444">(I274+J274+K274)/C274</f>
        <v>0.65000000000000024</v>
      </c>
      <c r="M274" s="58">
        <f t="shared" ref="M274:M276" si="445">SUM(I274:K274)</f>
        <v>2080.0000000000009</v>
      </c>
    </row>
    <row r="275" spans="1:13" s="59" customFormat="1">
      <c r="A275" s="52">
        <v>43279</v>
      </c>
      <c r="B275" s="60" t="s">
        <v>710</v>
      </c>
      <c r="C275" s="53">
        <v>3000</v>
      </c>
      <c r="D275" s="53" t="s">
        <v>12</v>
      </c>
      <c r="E275" s="54">
        <v>4.1500000000000004</v>
      </c>
      <c r="F275" s="54">
        <v>4.6500000000000004</v>
      </c>
      <c r="G275" s="54"/>
      <c r="H275" s="54"/>
      <c r="I275" s="55">
        <f t="shared" si="443"/>
        <v>1500</v>
      </c>
      <c r="J275" s="56"/>
      <c r="K275" s="56"/>
      <c r="L275" s="57">
        <f t="shared" si="444"/>
        <v>0.5</v>
      </c>
      <c r="M275" s="58">
        <f t="shared" si="445"/>
        <v>1500</v>
      </c>
    </row>
    <row r="276" spans="1:13" s="59" customFormat="1">
      <c r="A276" s="52">
        <v>43279</v>
      </c>
      <c r="B276" s="60" t="s">
        <v>709</v>
      </c>
      <c r="C276" s="53">
        <v>2500</v>
      </c>
      <c r="D276" s="53" t="s">
        <v>12</v>
      </c>
      <c r="E276" s="54">
        <v>5.3</v>
      </c>
      <c r="F276" s="54">
        <v>5.6</v>
      </c>
      <c r="G276" s="54"/>
      <c r="H276" s="54"/>
      <c r="I276" s="55">
        <f t="shared" si="443"/>
        <v>749.99999999999955</v>
      </c>
      <c r="J276" s="56"/>
      <c r="K276" s="56"/>
      <c r="L276" s="57">
        <f t="shared" si="444"/>
        <v>0.29999999999999982</v>
      </c>
      <c r="M276" s="58">
        <f t="shared" si="445"/>
        <v>749.99999999999955</v>
      </c>
    </row>
    <row r="277" spans="1:13" s="59" customFormat="1">
      <c r="A277" s="52">
        <v>43278</v>
      </c>
      <c r="B277" s="53" t="s">
        <v>708</v>
      </c>
      <c r="C277" s="53">
        <v>5500</v>
      </c>
      <c r="D277" s="53" t="s">
        <v>12</v>
      </c>
      <c r="E277" s="54">
        <v>0.4</v>
      </c>
      <c r="F277" s="54">
        <v>0.85</v>
      </c>
      <c r="G277" s="54">
        <v>1.5</v>
      </c>
      <c r="H277" s="54"/>
      <c r="I277" s="55">
        <f t="shared" ref="I277:I279" si="446">(F277-E277)*C277</f>
        <v>2474.9999999999995</v>
      </c>
      <c r="J277" s="56">
        <f t="shared" ref="J277:J279" si="447">(G277-F277)*C277</f>
        <v>3575</v>
      </c>
      <c r="K277" s="56"/>
      <c r="L277" s="57">
        <f t="shared" ref="L277:L280" si="448">(I277+J277+K277)/C277</f>
        <v>1.1000000000000001</v>
      </c>
      <c r="M277" s="58">
        <f t="shared" ref="M277:M280" si="449">SUM(I277:K277)</f>
        <v>6050</v>
      </c>
    </row>
    <row r="278" spans="1:13" s="59" customFormat="1">
      <c r="A278" s="52">
        <v>43278</v>
      </c>
      <c r="B278" s="53" t="s">
        <v>707</v>
      </c>
      <c r="C278" s="53">
        <v>750</v>
      </c>
      <c r="D278" s="53" t="s">
        <v>12</v>
      </c>
      <c r="E278" s="54">
        <v>5</v>
      </c>
      <c r="F278" s="54">
        <v>6.05</v>
      </c>
      <c r="G278" s="54"/>
      <c r="H278" s="54"/>
      <c r="I278" s="55">
        <f t="shared" si="446"/>
        <v>787.49999999999989</v>
      </c>
      <c r="J278" s="56"/>
      <c r="K278" s="56"/>
      <c r="L278" s="57">
        <f t="shared" si="448"/>
        <v>1.0499999999999998</v>
      </c>
      <c r="M278" s="58">
        <f t="shared" si="449"/>
        <v>787.49999999999989</v>
      </c>
    </row>
    <row r="279" spans="1:13" s="51" customFormat="1">
      <c r="A279" s="44">
        <v>43278</v>
      </c>
      <c r="B279" s="45" t="s">
        <v>706</v>
      </c>
      <c r="C279" s="45">
        <v>1200</v>
      </c>
      <c r="D279" s="45" t="s">
        <v>12</v>
      </c>
      <c r="E279" s="46">
        <v>9</v>
      </c>
      <c r="F279" s="46">
        <v>10.25</v>
      </c>
      <c r="G279" s="46">
        <v>11.75</v>
      </c>
      <c r="H279" s="46">
        <v>13.25</v>
      </c>
      <c r="I279" s="47">
        <f t="shared" si="446"/>
        <v>1500</v>
      </c>
      <c r="J279" s="48">
        <f t="shared" si="447"/>
        <v>1800</v>
      </c>
      <c r="K279" s="48">
        <f t="shared" ref="K279" si="450">(H279-G279)*C279</f>
        <v>1800</v>
      </c>
      <c r="L279" s="49">
        <f t="shared" si="448"/>
        <v>4.25</v>
      </c>
      <c r="M279" s="50">
        <f t="shared" si="449"/>
        <v>5100</v>
      </c>
    </row>
    <row r="280" spans="1:13" s="59" customFormat="1">
      <c r="A280" s="52">
        <v>43278</v>
      </c>
      <c r="B280" s="53" t="s">
        <v>705</v>
      </c>
      <c r="C280" s="53">
        <v>1000</v>
      </c>
      <c r="D280" s="53" t="s">
        <v>12</v>
      </c>
      <c r="E280" s="54">
        <v>4.1500000000000004</v>
      </c>
      <c r="F280" s="54">
        <v>6.25</v>
      </c>
      <c r="G280" s="54"/>
      <c r="H280" s="54"/>
      <c r="I280" s="55">
        <f>(F280-E280)*C280</f>
        <v>2099.9999999999995</v>
      </c>
      <c r="J280" s="56"/>
      <c r="K280" s="56"/>
      <c r="L280" s="57">
        <f t="shared" si="448"/>
        <v>2.0999999999999996</v>
      </c>
      <c r="M280" s="58">
        <f t="shared" si="449"/>
        <v>2099.9999999999995</v>
      </c>
    </row>
    <row r="281" spans="1:13" s="59" customFormat="1">
      <c r="A281" s="52">
        <v>43277</v>
      </c>
      <c r="B281" s="60" t="s">
        <v>704</v>
      </c>
      <c r="C281" s="53">
        <v>4000</v>
      </c>
      <c r="D281" s="53" t="s">
        <v>12</v>
      </c>
      <c r="E281" s="54">
        <v>0.95</v>
      </c>
      <c r="F281" s="54">
        <v>1.1000000000000001</v>
      </c>
      <c r="G281" s="54"/>
      <c r="H281" s="54"/>
      <c r="I281" s="55">
        <f t="shared" ref="I281:I283" si="451">(F281-E281)*C281</f>
        <v>600.00000000000057</v>
      </c>
      <c r="J281" s="56"/>
      <c r="K281" s="56"/>
      <c r="L281" s="57">
        <f t="shared" ref="L281:L283" si="452">(I281+J281+K281)/C281</f>
        <v>0.15000000000000013</v>
      </c>
      <c r="M281" s="58">
        <f t="shared" ref="M281:M283" si="453">SUM(I281:K281)</f>
        <v>600.00000000000057</v>
      </c>
    </row>
    <row r="282" spans="1:13" s="59" customFormat="1">
      <c r="A282" s="52">
        <v>43277</v>
      </c>
      <c r="B282" s="60" t="s">
        <v>703</v>
      </c>
      <c r="C282" s="53">
        <v>1200</v>
      </c>
      <c r="D282" s="60" t="s">
        <v>12</v>
      </c>
      <c r="E282" s="54">
        <v>4.2</v>
      </c>
      <c r="F282" s="54">
        <v>5.7</v>
      </c>
      <c r="G282" s="54"/>
      <c r="H282" s="54"/>
      <c r="I282" s="55">
        <f t="shared" si="451"/>
        <v>1800</v>
      </c>
      <c r="J282" s="56"/>
      <c r="K282" s="56"/>
      <c r="L282" s="57">
        <f t="shared" si="452"/>
        <v>1.5</v>
      </c>
      <c r="M282" s="58">
        <f t="shared" si="453"/>
        <v>1800</v>
      </c>
    </row>
    <row r="283" spans="1:13" s="51" customFormat="1">
      <c r="A283" s="44">
        <v>43276</v>
      </c>
      <c r="B283" s="45" t="s">
        <v>702</v>
      </c>
      <c r="C283" s="45">
        <v>1000</v>
      </c>
      <c r="D283" s="45" t="s">
        <v>12</v>
      </c>
      <c r="E283" s="46">
        <v>2.75</v>
      </c>
      <c r="F283" s="46">
        <v>19.8</v>
      </c>
      <c r="G283" s="46">
        <v>22.15</v>
      </c>
      <c r="H283" s="46">
        <v>24.4</v>
      </c>
      <c r="I283" s="47">
        <f t="shared" si="451"/>
        <v>17050</v>
      </c>
      <c r="J283" s="48">
        <f t="shared" ref="J283" si="454">(G283-F283)*C283</f>
        <v>2349.9999999999977</v>
      </c>
      <c r="K283" s="48">
        <f t="shared" ref="K283" si="455">(H283-G283)*C283</f>
        <v>2250</v>
      </c>
      <c r="L283" s="49">
        <f t="shared" si="452"/>
        <v>21.649999999999995</v>
      </c>
      <c r="M283" s="50">
        <f t="shared" si="453"/>
        <v>21649.999999999996</v>
      </c>
    </row>
    <row r="284" spans="1:13" s="59" customFormat="1">
      <c r="A284" s="52">
        <v>43276</v>
      </c>
      <c r="B284" s="60" t="s">
        <v>702</v>
      </c>
      <c r="C284" s="53">
        <v>1000</v>
      </c>
      <c r="D284" s="53" t="s">
        <v>12</v>
      </c>
      <c r="E284" s="54">
        <v>2.75</v>
      </c>
      <c r="F284" s="54">
        <v>3</v>
      </c>
      <c r="G284" s="54"/>
      <c r="H284" s="54"/>
      <c r="I284" s="55">
        <f t="shared" ref="I284" si="456">(F284-E284)*C284</f>
        <v>250</v>
      </c>
      <c r="J284" s="56"/>
      <c r="K284" s="56"/>
      <c r="L284" s="57">
        <f t="shared" ref="L284" si="457">(I284+J284+K284)/C284</f>
        <v>0.25</v>
      </c>
      <c r="M284" s="58">
        <f t="shared" ref="M284" si="458">SUM(I284:K284)</f>
        <v>250</v>
      </c>
    </row>
    <row r="285" spans="1:13" s="59" customFormat="1">
      <c r="A285" s="52">
        <v>43276</v>
      </c>
      <c r="B285" s="60" t="s">
        <v>627</v>
      </c>
      <c r="C285" s="53">
        <v>900</v>
      </c>
      <c r="D285" s="53" t="s">
        <v>12</v>
      </c>
      <c r="E285" s="54">
        <v>10.4</v>
      </c>
      <c r="F285" s="54">
        <v>8.4</v>
      </c>
      <c r="G285" s="54"/>
      <c r="H285" s="54"/>
      <c r="I285" s="55">
        <f t="shared" ref="I285:I286" si="459">(F285-E285)*C285</f>
        <v>-1800</v>
      </c>
      <c r="J285" s="56"/>
      <c r="K285" s="56"/>
      <c r="L285" s="57">
        <f t="shared" ref="L285:L286" si="460">(I285+J285+K285)/C285</f>
        <v>-2</v>
      </c>
      <c r="M285" s="58">
        <f t="shared" ref="M285:M286" si="461">SUM(I285:K285)</f>
        <v>-1800</v>
      </c>
    </row>
    <row r="286" spans="1:13" s="59" customFormat="1">
      <c r="A286" s="52">
        <v>43276</v>
      </c>
      <c r="B286" s="60" t="s">
        <v>701</v>
      </c>
      <c r="C286" s="53">
        <v>3200</v>
      </c>
      <c r="D286" s="53" t="s">
        <v>12</v>
      </c>
      <c r="E286" s="54">
        <v>1.05</v>
      </c>
      <c r="F286" s="54">
        <v>1.2</v>
      </c>
      <c r="G286" s="54"/>
      <c r="H286" s="54"/>
      <c r="I286" s="55">
        <f t="shared" si="459"/>
        <v>479.99999999999972</v>
      </c>
      <c r="J286" s="56"/>
      <c r="K286" s="56"/>
      <c r="L286" s="57">
        <f t="shared" si="460"/>
        <v>0.14999999999999991</v>
      </c>
      <c r="M286" s="58">
        <f t="shared" si="461"/>
        <v>479.99999999999972</v>
      </c>
    </row>
    <row r="287" spans="1:13" s="59" customFormat="1">
      <c r="A287" s="52">
        <v>43273</v>
      </c>
      <c r="B287" s="60" t="s">
        <v>627</v>
      </c>
      <c r="C287" s="53">
        <v>900</v>
      </c>
      <c r="D287" s="53" t="s">
        <v>12</v>
      </c>
      <c r="E287" s="54">
        <v>4.8499999999999996</v>
      </c>
      <c r="F287" s="54">
        <v>6.6</v>
      </c>
      <c r="G287" s="54">
        <v>8.6</v>
      </c>
      <c r="H287" s="54"/>
      <c r="I287" s="55">
        <f t="shared" ref="I287:I289" si="462">(F287-E287)*C287</f>
        <v>1575</v>
      </c>
      <c r="J287" s="56">
        <f t="shared" ref="J287" si="463">(G287-F287)*C287</f>
        <v>1800</v>
      </c>
      <c r="K287" s="56"/>
      <c r="L287" s="57">
        <f t="shared" ref="L287:L289" si="464">(I287+J287+K287)/C287</f>
        <v>3.75</v>
      </c>
      <c r="M287" s="58">
        <f t="shared" ref="M287:M289" si="465">SUM(I287:K287)</f>
        <v>3375</v>
      </c>
    </row>
    <row r="288" spans="1:13" s="59" customFormat="1">
      <c r="A288" s="52">
        <v>43273</v>
      </c>
      <c r="B288" s="60" t="s">
        <v>700</v>
      </c>
      <c r="C288" s="53">
        <v>1575</v>
      </c>
      <c r="D288" s="53" t="s">
        <v>12</v>
      </c>
      <c r="E288" s="54">
        <v>3.85</v>
      </c>
      <c r="F288" s="54">
        <v>5.05</v>
      </c>
      <c r="G288" s="54"/>
      <c r="H288" s="54"/>
      <c r="I288" s="55">
        <f t="shared" si="462"/>
        <v>1889.9999999999995</v>
      </c>
      <c r="J288" s="56"/>
      <c r="K288" s="56"/>
      <c r="L288" s="57">
        <f t="shared" si="464"/>
        <v>1.1999999999999997</v>
      </c>
      <c r="M288" s="58">
        <f t="shared" si="465"/>
        <v>1889.9999999999995</v>
      </c>
    </row>
    <row r="289" spans="1:13" s="59" customFormat="1">
      <c r="A289" s="52">
        <v>43273</v>
      </c>
      <c r="B289" s="60" t="s">
        <v>699</v>
      </c>
      <c r="C289" s="53">
        <v>4500</v>
      </c>
      <c r="D289" s="53" t="s">
        <v>12</v>
      </c>
      <c r="E289" s="54">
        <v>0.5</v>
      </c>
      <c r="F289" s="54">
        <v>0.75</v>
      </c>
      <c r="G289" s="54"/>
      <c r="H289" s="54"/>
      <c r="I289" s="55">
        <f t="shared" si="462"/>
        <v>1125</v>
      </c>
      <c r="J289" s="56"/>
      <c r="K289" s="56"/>
      <c r="L289" s="57">
        <f t="shared" si="464"/>
        <v>0.25</v>
      </c>
      <c r="M289" s="58">
        <f t="shared" si="465"/>
        <v>1125</v>
      </c>
    </row>
    <row r="290" spans="1:13" s="59" customFormat="1">
      <c r="A290" s="52">
        <v>43272</v>
      </c>
      <c r="B290" s="60" t="s">
        <v>698</v>
      </c>
      <c r="C290" s="53">
        <v>8000</v>
      </c>
      <c r="D290" s="53" t="s">
        <v>12</v>
      </c>
      <c r="E290" s="54">
        <v>0.75</v>
      </c>
      <c r="F290" s="54">
        <v>1.1499999999999999</v>
      </c>
      <c r="G290" s="54"/>
      <c r="H290" s="54"/>
      <c r="I290" s="55">
        <f t="shared" ref="I290:I291" si="466">(F290-E290)*C290</f>
        <v>3199.9999999999991</v>
      </c>
      <c r="J290" s="56"/>
      <c r="K290" s="56"/>
      <c r="L290" s="57">
        <f t="shared" ref="L290:L291" si="467">(I290+J290+K290)/C290</f>
        <v>0.39999999999999991</v>
      </c>
      <c r="M290" s="58">
        <f t="shared" ref="M290:M291" si="468">SUM(I290:K290)</f>
        <v>3199.9999999999991</v>
      </c>
    </row>
    <row r="291" spans="1:13" s="59" customFormat="1">
      <c r="A291" s="52">
        <v>43272</v>
      </c>
      <c r="B291" s="60" t="s">
        <v>697</v>
      </c>
      <c r="C291" s="53">
        <v>750</v>
      </c>
      <c r="D291" s="53" t="s">
        <v>12</v>
      </c>
      <c r="E291" s="54">
        <v>6.9</v>
      </c>
      <c r="F291" s="54">
        <v>8.9</v>
      </c>
      <c r="G291" s="54"/>
      <c r="H291" s="54"/>
      <c r="I291" s="55">
        <f t="shared" si="466"/>
        <v>1500</v>
      </c>
      <c r="J291" s="56"/>
      <c r="K291" s="56"/>
      <c r="L291" s="57">
        <f t="shared" si="467"/>
        <v>2</v>
      </c>
      <c r="M291" s="58">
        <f t="shared" si="468"/>
        <v>1500</v>
      </c>
    </row>
    <row r="292" spans="1:13" s="59" customFormat="1">
      <c r="A292" s="52">
        <v>43271</v>
      </c>
      <c r="B292" s="60" t="s">
        <v>696</v>
      </c>
      <c r="C292" s="53">
        <v>700</v>
      </c>
      <c r="D292" s="53" t="s">
        <v>12</v>
      </c>
      <c r="E292" s="54">
        <v>6.15</v>
      </c>
      <c r="F292" s="54">
        <v>8.25</v>
      </c>
      <c r="G292" s="54"/>
      <c r="H292" s="54"/>
      <c r="I292" s="55">
        <f t="shared" ref="I292:I293" si="469">(F292-E292)*C292</f>
        <v>1469.9999999999998</v>
      </c>
      <c r="J292" s="56"/>
      <c r="K292" s="56"/>
      <c r="L292" s="57">
        <f t="shared" ref="L292:L293" si="470">(I292+J292+K292)/C292</f>
        <v>2.0999999999999996</v>
      </c>
      <c r="M292" s="58">
        <f t="shared" ref="M292:M293" si="471">SUM(I292:K292)</f>
        <v>1469.9999999999998</v>
      </c>
    </row>
    <row r="293" spans="1:13" s="59" customFormat="1">
      <c r="A293" s="52">
        <v>43271</v>
      </c>
      <c r="B293" s="60" t="s">
        <v>695</v>
      </c>
      <c r="C293" s="53">
        <v>500</v>
      </c>
      <c r="D293" s="53" t="s">
        <v>12</v>
      </c>
      <c r="E293" s="54">
        <v>14.9</v>
      </c>
      <c r="F293" s="54">
        <v>16.899999999999999</v>
      </c>
      <c r="G293" s="54"/>
      <c r="H293" s="54"/>
      <c r="I293" s="55">
        <f t="shared" si="469"/>
        <v>999.99999999999909</v>
      </c>
      <c r="J293" s="56"/>
      <c r="K293" s="56"/>
      <c r="L293" s="57">
        <f t="shared" si="470"/>
        <v>1.9999999999999982</v>
      </c>
      <c r="M293" s="58">
        <f t="shared" si="471"/>
        <v>999.99999999999909</v>
      </c>
    </row>
    <row r="294" spans="1:13" s="59" customFormat="1">
      <c r="A294" s="52">
        <v>43270</v>
      </c>
      <c r="B294" s="60" t="s">
        <v>694</v>
      </c>
      <c r="C294" s="53">
        <v>3750</v>
      </c>
      <c r="D294" s="53" t="s">
        <v>12</v>
      </c>
      <c r="E294" s="54">
        <v>1.45</v>
      </c>
      <c r="F294" s="54">
        <v>1.75</v>
      </c>
      <c r="G294" s="54"/>
      <c r="H294" s="54"/>
      <c r="I294" s="55">
        <f t="shared" ref="I294" si="472">(F294-E294)*C294</f>
        <v>1125.0000000000002</v>
      </c>
      <c r="J294" s="56"/>
      <c r="K294" s="56"/>
      <c r="L294" s="57">
        <f t="shared" ref="L294" si="473">(I294+J294+K294)/C294</f>
        <v>0.30000000000000004</v>
      </c>
      <c r="M294" s="58">
        <f t="shared" ref="M294" si="474">SUM(I294:K294)</f>
        <v>1125.0000000000002</v>
      </c>
    </row>
    <row r="295" spans="1:13" s="59" customFormat="1">
      <c r="A295" s="52">
        <v>43269</v>
      </c>
      <c r="B295" s="60" t="s">
        <v>693</v>
      </c>
      <c r="C295" s="53">
        <v>700</v>
      </c>
      <c r="D295" s="53" t="s">
        <v>12</v>
      </c>
      <c r="E295" s="54">
        <v>14</v>
      </c>
      <c r="F295" s="54">
        <v>16.25</v>
      </c>
      <c r="G295" s="54">
        <v>19</v>
      </c>
      <c r="H295" s="54"/>
      <c r="I295" s="55">
        <f t="shared" ref="I295" si="475">(F295-E295)*C295</f>
        <v>1575</v>
      </c>
      <c r="J295" s="56">
        <f t="shared" ref="J295" si="476">(G295-F295)*C295</f>
        <v>1925</v>
      </c>
      <c r="K295" s="56"/>
      <c r="L295" s="57">
        <f t="shared" ref="L295" si="477">(I295+J295+K295)/C295</f>
        <v>5</v>
      </c>
      <c r="M295" s="58">
        <f t="shared" ref="M295" si="478">SUM(I295:K295)</f>
        <v>3500</v>
      </c>
    </row>
    <row r="296" spans="1:13" s="59" customFormat="1">
      <c r="A296" s="52">
        <v>43269</v>
      </c>
      <c r="B296" s="60" t="s">
        <v>692</v>
      </c>
      <c r="C296" s="53">
        <v>6000</v>
      </c>
      <c r="D296" s="53" t="s">
        <v>12</v>
      </c>
      <c r="E296" s="54">
        <v>1.7</v>
      </c>
      <c r="F296" s="54">
        <v>1.85</v>
      </c>
      <c r="G296" s="54"/>
      <c r="H296" s="54"/>
      <c r="I296" s="55">
        <f t="shared" ref="I296" si="479">(F296-E296)*C296</f>
        <v>900.0000000000008</v>
      </c>
      <c r="J296" s="56"/>
      <c r="K296" s="56"/>
      <c r="L296" s="57">
        <f t="shared" ref="L296" si="480">(I296+J296+K296)/C296</f>
        <v>0.15000000000000013</v>
      </c>
      <c r="M296" s="58">
        <f t="shared" ref="M296" si="481">SUM(I296:K296)</f>
        <v>900.0000000000008</v>
      </c>
    </row>
    <row r="297" spans="1:13" s="59" customFormat="1">
      <c r="A297" s="52">
        <v>43266</v>
      </c>
      <c r="B297" s="60" t="s">
        <v>691</v>
      </c>
      <c r="C297" s="53">
        <v>3500</v>
      </c>
      <c r="D297" s="53" t="s">
        <v>12</v>
      </c>
      <c r="E297" s="54">
        <v>3.05</v>
      </c>
      <c r="F297" s="54">
        <v>3.55</v>
      </c>
      <c r="G297" s="54"/>
      <c r="H297" s="54"/>
      <c r="I297" s="55">
        <f t="shared" ref="I297:I299" si="482">(F297-E297)*C297</f>
        <v>1750</v>
      </c>
      <c r="J297" s="56"/>
      <c r="K297" s="56"/>
      <c r="L297" s="57">
        <f t="shared" ref="L297:L299" si="483">(I297+J297+K297)/C297</f>
        <v>0.5</v>
      </c>
      <c r="M297" s="58">
        <f t="shared" ref="M297:M299" si="484">SUM(I297:K297)</f>
        <v>1750</v>
      </c>
    </row>
    <row r="298" spans="1:13" s="59" customFormat="1">
      <c r="A298" s="52">
        <v>43266</v>
      </c>
      <c r="B298" s="60" t="s">
        <v>690</v>
      </c>
      <c r="C298" s="53">
        <v>1000</v>
      </c>
      <c r="D298" s="53" t="s">
        <v>12</v>
      </c>
      <c r="E298" s="54">
        <v>8.5</v>
      </c>
      <c r="F298" s="54">
        <v>9.6999999999999993</v>
      </c>
      <c r="G298" s="54"/>
      <c r="H298" s="54"/>
      <c r="I298" s="55">
        <f t="shared" si="482"/>
        <v>1199.9999999999993</v>
      </c>
      <c r="J298" s="56"/>
      <c r="K298" s="56"/>
      <c r="L298" s="57">
        <f t="shared" si="483"/>
        <v>1.1999999999999993</v>
      </c>
      <c r="M298" s="58">
        <f t="shared" si="484"/>
        <v>1199.9999999999993</v>
      </c>
    </row>
    <row r="299" spans="1:13" s="59" customFormat="1">
      <c r="A299" s="52">
        <v>43266</v>
      </c>
      <c r="B299" s="60" t="s">
        <v>689</v>
      </c>
      <c r="C299" s="53">
        <v>1750</v>
      </c>
      <c r="D299" s="53" t="s">
        <v>12</v>
      </c>
      <c r="E299" s="54">
        <v>7.4</v>
      </c>
      <c r="F299" s="54">
        <v>8.65</v>
      </c>
      <c r="G299" s="54">
        <v>10.15</v>
      </c>
      <c r="H299" s="54"/>
      <c r="I299" s="55">
        <f t="shared" si="482"/>
        <v>2187.5</v>
      </c>
      <c r="J299" s="56">
        <f t="shared" ref="J299" si="485">(G299-F299)*C299</f>
        <v>2625</v>
      </c>
      <c r="K299" s="56"/>
      <c r="L299" s="57">
        <f t="shared" si="483"/>
        <v>2.75</v>
      </c>
      <c r="M299" s="58">
        <f t="shared" si="484"/>
        <v>4812.5</v>
      </c>
    </row>
    <row r="300" spans="1:13" s="59" customFormat="1">
      <c r="A300" s="52">
        <v>43264</v>
      </c>
      <c r="B300" s="60" t="s">
        <v>688</v>
      </c>
      <c r="C300" s="53">
        <v>3500</v>
      </c>
      <c r="D300" s="53" t="s">
        <v>12</v>
      </c>
      <c r="E300" s="54">
        <v>4.2</v>
      </c>
      <c r="F300" s="54">
        <v>4.8499999999999996</v>
      </c>
      <c r="G300" s="54"/>
      <c r="H300" s="54"/>
      <c r="I300" s="55">
        <f t="shared" ref="I300:I302" si="486">(F300-E300)*C300</f>
        <v>2274.9999999999982</v>
      </c>
      <c r="J300" s="56"/>
      <c r="K300" s="56"/>
      <c r="L300" s="57">
        <f t="shared" ref="L300:L302" si="487">(I300+J300+K300)/C300</f>
        <v>0.64999999999999947</v>
      </c>
      <c r="M300" s="58">
        <f t="shared" ref="M300:M302" si="488">SUM(I300:K300)</f>
        <v>2274.9999999999982</v>
      </c>
    </row>
    <row r="301" spans="1:13" s="59" customFormat="1">
      <c r="A301" s="52">
        <v>43264</v>
      </c>
      <c r="B301" s="60" t="s">
        <v>687</v>
      </c>
      <c r="C301" s="60">
        <v>1600</v>
      </c>
      <c r="D301" s="53" t="s">
        <v>12</v>
      </c>
      <c r="E301" s="54">
        <v>11.2</v>
      </c>
      <c r="F301" s="54">
        <v>9.9</v>
      </c>
      <c r="G301" s="54"/>
      <c r="H301" s="54"/>
      <c r="I301" s="55">
        <f t="shared" si="486"/>
        <v>-2079.9999999999982</v>
      </c>
      <c r="J301" s="56"/>
      <c r="K301" s="56"/>
      <c r="L301" s="57">
        <f t="shared" si="487"/>
        <v>-1.2999999999999989</v>
      </c>
      <c r="M301" s="58">
        <f t="shared" si="488"/>
        <v>-2079.9999999999982</v>
      </c>
    </row>
    <row r="302" spans="1:13" s="59" customFormat="1">
      <c r="A302" s="52">
        <v>43264</v>
      </c>
      <c r="B302" s="60" t="s">
        <v>628</v>
      </c>
      <c r="C302" s="53">
        <v>4000</v>
      </c>
      <c r="D302" s="53" t="s">
        <v>12</v>
      </c>
      <c r="E302" s="54">
        <v>2</v>
      </c>
      <c r="F302" s="54">
        <v>2.4500000000000002</v>
      </c>
      <c r="G302" s="54"/>
      <c r="H302" s="54"/>
      <c r="I302" s="55">
        <f t="shared" si="486"/>
        <v>1800.0000000000007</v>
      </c>
      <c r="J302" s="56"/>
      <c r="K302" s="56"/>
      <c r="L302" s="57">
        <f t="shared" si="487"/>
        <v>0.45000000000000018</v>
      </c>
      <c r="M302" s="58">
        <f t="shared" si="488"/>
        <v>1800.0000000000007</v>
      </c>
    </row>
    <row r="303" spans="1:13" s="59" customFormat="1">
      <c r="A303" s="52">
        <v>43263</v>
      </c>
      <c r="B303" s="60" t="s">
        <v>686</v>
      </c>
      <c r="C303" s="53">
        <v>7000</v>
      </c>
      <c r="D303" s="53" t="s">
        <v>12</v>
      </c>
      <c r="E303" s="54">
        <v>1.1000000000000001</v>
      </c>
      <c r="F303" s="54">
        <v>1.25</v>
      </c>
      <c r="G303" s="54"/>
      <c r="H303" s="54"/>
      <c r="I303" s="55">
        <f t="shared" ref="I303:I304" si="489">(F303-E303)*C303</f>
        <v>1049.9999999999993</v>
      </c>
      <c r="J303" s="56"/>
      <c r="K303" s="56"/>
      <c r="L303" s="57">
        <f t="shared" ref="L303:L304" si="490">(I303+J303+K303)/C303</f>
        <v>0.14999999999999991</v>
      </c>
      <c r="M303" s="58">
        <f t="shared" ref="M303:M304" si="491">SUM(I303:K303)</f>
        <v>1049.9999999999993</v>
      </c>
    </row>
    <row r="304" spans="1:13" s="59" customFormat="1">
      <c r="A304" s="52">
        <v>43263</v>
      </c>
      <c r="B304" s="60" t="s">
        <v>685</v>
      </c>
      <c r="C304" s="53">
        <v>1000</v>
      </c>
      <c r="D304" s="53" t="s">
        <v>12</v>
      </c>
      <c r="E304" s="54">
        <v>8.9</v>
      </c>
      <c r="F304" s="54">
        <v>10.15</v>
      </c>
      <c r="G304" s="54"/>
      <c r="H304" s="54"/>
      <c r="I304" s="55">
        <f t="shared" si="489"/>
        <v>1250</v>
      </c>
      <c r="J304" s="56"/>
      <c r="K304" s="56"/>
      <c r="L304" s="57">
        <f t="shared" si="490"/>
        <v>1.25</v>
      </c>
      <c r="M304" s="58">
        <f t="shared" si="491"/>
        <v>1250</v>
      </c>
    </row>
    <row r="305" spans="1:13" s="59" customFormat="1">
      <c r="A305" s="52">
        <v>43262</v>
      </c>
      <c r="B305" s="60" t="s">
        <v>684</v>
      </c>
      <c r="C305" s="53">
        <v>2667</v>
      </c>
      <c r="D305" s="53" t="s">
        <v>12</v>
      </c>
      <c r="E305" s="54">
        <v>7</v>
      </c>
      <c r="F305" s="54">
        <v>7.65</v>
      </c>
      <c r="G305" s="54"/>
      <c r="H305" s="54"/>
      <c r="I305" s="55">
        <f t="shared" ref="I305" si="492">(F305-E305)*C305</f>
        <v>1733.5500000000009</v>
      </c>
      <c r="J305" s="56"/>
      <c r="K305" s="56"/>
      <c r="L305" s="57">
        <f t="shared" ref="L305" si="493">(I305+J305+K305)/C305</f>
        <v>0.65000000000000036</v>
      </c>
      <c r="M305" s="58">
        <f t="shared" ref="M305" si="494">SUM(I305:K305)</f>
        <v>1733.5500000000009</v>
      </c>
    </row>
    <row r="306" spans="1:13" s="59" customFormat="1">
      <c r="A306" s="52">
        <v>43259</v>
      </c>
      <c r="B306" s="60" t="s">
        <v>683</v>
      </c>
      <c r="C306" s="53">
        <v>2750</v>
      </c>
      <c r="D306" s="53" t="s">
        <v>12</v>
      </c>
      <c r="E306" s="54">
        <v>4</v>
      </c>
      <c r="F306" s="54">
        <v>4.2</v>
      </c>
      <c r="G306" s="54"/>
      <c r="H306" s="54"/>
      <c r="I306" s="55">
        <f t="shared" ref="I306" si="495">(F306-E306)*C306</f>
        <v>550.00000000000045</v>
      </c>
      <c r="J306" s="56"/>
      <c r="K306" s="56"/>
      <c r="L306" s="57">
        <f t="shared" ref="L306" si="496">(I306+J306+K306)/C306</f>
        <v>0.20000000000000018</v>
      </c>
      <c r="M306" s="58">
        <f t="shared" ref="M306" si="497">SUM(I306:K306)</f>
        <v>550.00000000000045</v>
      </c>
    </row>
    <row r="307" spans="1:13" s="59" customFormat="1">
      <c r="A307" s="52">
        <v>43259</v>
      </c>
      <c r="B307" s="60" t="s">
        <v>682</v>
      </c>
      <c r="C307" s="53">
        <v>1700</v>
      </c>
      <c r="D307" s="53" t="s">
        <v>12</v>
      </c>
      <c r="E307" s="54">
        <v>8.6999999999999993</v>
      </c>
      <c r="F307" s="54">
        <v>7.5</v>
      </c>
      <c r="G307" s="54"/>
      <c r="H307" s="54"/>
      <c r="I307" s="55">
        <f t="shared" ref="I307" si="498">(F307-E307)*C307</f>
        <v>-2039.9999999999989</v>
      </c>
      <c r="J307" s="56"/>
      <c r="K307" s="56"/>
      <c r="L307" s="57">
        <f t="shared" ref="L307" si="499">(I307+J307+K307)/C307</f>
        <v>-1.1999999999999993</v>
      </c>
      <c r="M307" s="58">
        <f t="shared" ref="M307" si="500">SUM(I307:K307)</f>
        <v>-2039.9999999999989</v>
      </c>
    </row>
    <row r="308" spans="1:13" s="59" customFormat="1">
      <c r="A308" s="52">
        <v>43258</v>
      </c>
      <c r="B308" s="60" t="s">
        <v>681</v>
      </c>
      <c r="C308" s="53">
        <v>1700</v>
      </c>
      <c r="D308" s="53" t="s">
        <v>12</v>
      </c>
      <c r="E308" s="54">
        <v>5.35</v>
      </c>
      <c r="F308" s="54">
        <v>6.55</v>
      </c>
      <c r="G308" s="54"/>
      <c r="H308" s="54"/>
      <c r="I308" s="55">
        <f t="shared" ref="I308:I309" si="501">(F308-E308)*C308</f>
        <v>2040.0000000000002</v>
      </c>
      <c r="J308" s="56"/>
      <c r="K308" s="56"/>
      <c r="L308" s="57">
        <f t="shared" ref="L308:L309" si="502">(I308+J308+K308)/C308</f>
        <v>1.2000000000000002</v>
      </c>
      <c r="M308" s="58">
        <f t="shared" ref="M308:M309" si="503">SUM(I308:K308)</f>
        <v>2040.0000000000002</v>
      </c>
    </row>
    <row r="309" spans="1:13" s="59" customFormat="1">
      <c r="A309" s="52">
        <v>43258</v>
      </c>
      <c r="B309" s="60" t="s">
        <v>609</v>
      </c>
      <c r="C309" s="53">
        <v>3000</v>
      </c>
      <c r="D309" s="53" t="s">
        <v>12</v>
      </c>
      <c r="E309" s="54">
        <v>3.1</v>
      </c>
      <c r="F309" s="54">
        <v>3.4</v>
      </c>
      <c r="G309" s="54"/>
      <c r="H309" s="54"/>
      <c r="I309" s="55">
        <f t="shared" si="501"/>
        <v>899.99999999999943</v>
      </c>
      <c r="J309" s="56"/>
      <c r="K309" s="56"/>
      <c r="L309" s="57">
        <f t="shared" si="502"/>
        <v>0.29999999999999982</v>
      </c>
      <c r="M309" s="58">
        <f t="shared" si="503"/>
        <v>899.99999999999943</v>
      </c>
    </row>
    <row r="310" spans="1:13" s="51" customFormat="1">
      <c r="A310" s="44">
        <v>43257</v>
      </c>
      <c r="B310" s="45" t="s">
        <v>680</v>
      </c>
      <c r="C310" s="45">
        <v>700</v>
      </c>
      <c r="D310" s="45" t="s">
        <v>12</v>
      </c>
      <c r="E310" s="46">
        <v>17.8</v>
      </c>
      <c r="F310" s="46">
        <v>19.8</v>
      </c>
      <c r="G310" s="46">
        <v>22.15</v>
      </c>
      <c r="H310" s="46">
        <v>24.4</v>
      </c>
      <c r="I310" s="47">
        <f t="shared" ref="I310:I311" si="504">(F310-E310)*C310</f>
        <v>1400</v>
      </c>
      <c r="J310" s="48">
        <f t="shared" ref="J310" si="505">(G310-F310)*C310</f>
        <v>1644.9999999999984</v>
      </c>
      <c r="K310" s="48">
        <f t="shared" ref="K310" si="506">(H310-G310)*C310</f>
        <v>1575</v>
      </c>
      <c r="L310" s="49">
        <f t="shared" ref="L310:L311" si="507">(I310+J310+K310)/C310</f>
        <v>6.599999999999997</v>
      </c>
      <c r="M310" s="50">
        <f t="shared" ref="M310:M311" si="508">SUM(I310:K310)</f>
        <v>4619.9999999999982</v>
      </c>
    </row>
    <row r="311" spans="1:13" s="59" customFormat="1">
      <c r="A311" s="52">
        <v>43257</v>
      </c>
      <c r="B311" s="53" t="s">
        <v>679</v>
      </c>
      <c r="C311" s="53">
        <v>300</v>
      </c>
      <c r="D311" s="53" t="s">
        <v>12</v>
      </c>
      <c r="E311" s="54">
        <v>33</v>
      </c>
      <c r="F311" s="54">
        <v>38</v>
      </c>
      <c r="G311" s="54"/>
      <c r="H311" s="54"/>
      <c r="I311" s="55">
        <f t="shared" si="504"/>
        <v>1500</v>
      </c>
      <c r="J311" s="56"/>
      <c r="K311" s="56"/>
      <c r="L311" s="57">
        <f t="shared" si="507"/>
        <v>5</v>
      </c>
      <c r="M311" s="58">
        <f t="shared" si="508"/>
        <v>1500</v>
      </c>
    </row>
    <row r="312" spans="1:13" s="59" customFormat="1">
      <c r="A312" s="52">
        <v>43256</v>
      </c>
      <c r="B312" s="60" t="s">
        <v>678</v>
      </c>
      <c r="C312" s="53">
        <v>800</v>
      </c>
      <c r="D312" s="53" t="s">
        <v>12</v>
      </c>
      <c r="E312" s="54">
        <v>13.75</v>
      </c>
      <c r="F312" s="54">
        <v>15.75</v>
      </c>
      <c r="G312" s="54"/>
      <c r="H312" s="54"/>
      <c r="I312" s="55">
        <f t="shared" ref="I312:I314" si="509">(F312-E312)*C312</f>
        <v>1600</v>
      </c>
      <c r="J312" s="56"/>
      <c r="K312" s="56"/>
      <c r="L312" s="57">
        <f t="shared" ref="L312:L314" si="510">(I312+J312+K312)/C312</f>
        <v>2</v>
      </c>
      <c r="M312" s="58">
        <f t="shared" ref="M312:M314" si="511">SUM(I312:K312)</f>
        <v>1600</v>
      </c>
    </row>
    <row r="313" spans="1:13" s="59" customFormat="1">
      <c r="A313" s="52">
        <v>43256</v>
      </c>
      <c r="B313" s="60" t="s">
        <v>677</v>
      </c>
      <c r="C313" s="53">
        <v>9000</v>
      </c>
      <c r="D313" s="53" t="s">
        <v>12</v>
      </c>
      <c r="E313" s="54">
        <v>1.8</v>
      </c>
      <c r="F313" s="54">
        <v>2.2000000000000002</v>
      </c>
      <c r="G313" s="54"/>
      <c r="H313" s="54"/>
      <c r="I313" s="55">
        <f t="shared" si="509"/>
        <v>3600.0000000000014</v>
      </c>
      <c r="J313" s="56"/>
      <c r="K313" s="56"/>
      <c r="L313" s="57">
        <f t="shared" si="510"/>
        <v>0.40000000000000013</v>
      </c>
      <c r="M313" s="58">
        <f t="shared" si="511"/>
        <v>3600.0000000000014</v>
      </c>
    </row>
    <row r="314" spans="1:13" s="59" customFormat="1">
      <c r="A314" s="52">
        <v>43256</v>
      </c>
      <c r="B314" s="60" t="s">
        <v>676</v>
      </c>
      <c r="C314" s="53">
        <v>2667</v>
      </c>
      <c r="D314" s="53" t="s">
        <v>12</v>
      </c>
      <c r="E314" s="54">
        <v>9.4</v>
      </c>
      <c r="F314" s="54">
        <v>9.9499999999999993</v>
      </c>
      <c r="G314" s="54">
        <v>10.65</v>
      </c>
      <c r="H314" s="54"/>
      <c r="I314" s="55">
        <f t="shared" si="509"/>
        <v>1466.8499999999972</v>
      </c>
      <c r="J314" s="56">
        <f t="shared" ref="J314" si="512">(G314-F314)*C314</f>
        <v>1866.9000000000028</v>
      </c>
      <c r="K314" s="56"/>
      <c r="L314" s="57">
        <f t="shared" si="510"/>
        <v>1.25</v>
      </c>
      <c r="M314" s="58">
        <f t="shared" si="511"/>
        <v>3333.75</v>
      </c>
    </row>
    <row r="315" spans="1:13" s="59" customFormat="1">
      <c r="A315" s="52">
        <v>43255</v>
      </c>
      <c r="B315" s="60" t="s">
        <v>675</v>
      </c>
      <c r="C315" s="53">
        <v>2200</v>
      </c>
      <c r="D315" s="53" t="s">
        <v>12</v>
      </c>
      <c r="E315" s="54">
        <v>6.45</v>
      </c>
      <c r="F315" s="54">
        <v>7</v>
      </c>
      <c r="G315" s="54"/>
      <c r="H315" s="54"/>
      <c r="I315" s="55">
        <f t="shared" ref="I315" si="513">(F315-E315)*C315</f>
        <v>1209.9999999999995</v>
      </c>
      <c r="J315" s="56"/>
      <c r="K315" s="56"/>
      <c r="L315" s="57">
        <f t="shared" ref="L315" si="514">(I315+J315+K315)/C315</f>
        <v>0.54999999999999982</v>
      </c>
      <c r="M315" s="58">
        <f t="shared" ref="M315" si="515">SUM(I315:K315)</f>
        <v>1209.9999999999995</v>
      </c>
    </row>
    <row r="316" spans="1:13" s="59" customFormat="1">
      <c r="A316" s="52">
        <v>43252</v>
      </c>
      <c r="B316" s="60" t="s">
        <v>674</v>
      </c>
      <c r="C316" s="53">
        <v>6000</v>
      </c>
      <c r="D316" s="53" t="s">
        <v>12</v>
      </c>
      <c r="E316" s="54">
        <v>2.75</v>
      </c>
      <c r="F316" s="54">
        <v>3.15</v>
      </c>
      <c r="G316" s="54">
        <v>3.7</v>
      </c>
      <c r="H316" s="54"/>
      <c r="I316" s="55">
        <f t="shared" ref="I316:I317" si="516">(F316-E316)*C316</f>
        <v>2399.9999999999995</v>
      </c>
      <c r="J316" s="56">
        <f t="shared" ref="J316:J317" si="517">(G316-F316)*C316</f>
        <v>3300.0000000000018</v>
      </c>
      <c r="K316" s="56"/>
      <c r="L316" s="57">
        <f t="shared" ref="L316:L317" si="518">(I316+J316+K316)/C316</f>
        <v>0.95000000000000029</v>
      </c>
      <c r="M316" s="58">
        <f t="shared" ref="M316:M317" si="519">SUM(I316:K316)</f>
        <v>5700.0000000000018</v>
      </c>
    </row>
    <row r="317" spans="1:13" s="59" customFormat="1">
      <c r="A317" s="52">
        <v>43252</v>
      </c>
      <c r="B317" s="60" t="s">
        <v>673</v>
      </c>
      <c r="C317" s="53">
        <v>1200</v>
      </c>
      <c r="D317" s="53" t="s">
        <v>12</v>
      </c>
      <c r="E317" s="54">
        <v>19.5</v>
      </c>
      <c r="F317" s="54">
        <v>20.65</v>
      </c>
      <c r="G317" s="54">
        <v>21.9</v>
      </c>
      <c r="H317" s="54"/>
      <c r="I317" s="55">
        <f t="shared" si="516"/>
        <v>1379.9999999999982</v>
      </c>
      <c r="J317" s="56">
        <f t="shared" si="517"/>
        <v>1500</v>
      </c>
      <c r="K317" s="56"/>
      <c r="L317" s="57">
        <f t="shared" si="518"/>
        <v>2.3999999999999986</v>
      </c>
      <c r="M317" s="58">
        <f t="shared" si="519"/>
        <v>2879.9999999999982</v>
      </c>
    </row>
    <row r="318" spans="1:13" ht="15.75">
      <c r="A318" s="71"/>
      <c r="B318" s="70"/>
      <c r="C318" s="70"/>
      <c r="D318" s="70"/>
      <c r="E318" s="70"/>
      <c r="F318" s="70"/>
      <c r="G318" s="70"/>
      <c r="H318" s="70"/>
      <c r="I318" s="72"/>
      <c r="J318" s="72"/>
      <c r="K318" s="72"/>
      <c r="L318" s="73"/>
      <c r="M318" s="70"/>
    </row>
    <row r="319" spans="1:13" s="59" customFormat="1">
      <c r="A319" s="52">
        <v>43251</v>
      </c>
      <c r="B319" s="60" t="s">
        <v>672</v>
      </c>
      <c r="C319" s="53">
        <v>500</v>
      </c>
      <c r="D319" s="53" t="s">
        <v>12</v>
      </c>
      <c r="E319" s="54">
        <v>21.75</v>
      </c>
      <c r="F319" s="54">
        <v>24</v>
      </c>
      <c r="G319" s="54"/>
      <c r="H319" s="54"/>
      <c r="I319" s="55">
        <f t="shared" ref="I319" si="520">(F319-E319)*C319</f>
        <v>1125</v>
      </c>
      <c r="J319" s="56"/>
      <c r="K319" s="56"/>
      <c r="L319" s="57">
        <f t="shared" ref="L319" si="521">(I319+J319+K319)/C319</f>
        <v>2.25</v>
      </c>
      <c r="M319" s="58">
        <f t="shared" ref="M319" si="522">SUM(I319:K319)</f>
        <v>1125</v>
      </c>
    </row>
    <row r="320" spans="1:13" s="59" customFormat="1">
      <c r="A320" s="52">
        <v>43250</v>
      </c>
      <c r="B320" s="60" t="s">
        <v>671</v>
      </c>
      <c r="C320" s="53">
        <v>600</v>
      </c>
      <c r="D320" s="53" t="s">
        <v>12</v>
      </c>
      <c r="E320" s="54">
        <v>39.5</v>
      </c>
      <c r="F320" s="54">
        <v>42</v>
      </c>
      <c r="G320" s="54"/>
      <c r="H320" s="54"/>
      <c r="I320" s="55">
        <f t="shared" ref="I320" si="523">(F320-E320)*C320</f>
        <v>1500</v>
      </c>
      <c r="J320" s="56"/>
      <c r="K320" s="56"/>
      <c r="L320" s="57">
        <f t="shared" ref="L320" si="524">(I320+J320+K320)/C320</f>
        <v>2.5</v>
      </c>
      <c r="M320" s="58">
        <f t="shared" ref="M320" si="525">SUM(I320:K320)</f>
        <v>1500</v>
      </c>
    </row>
    <row r="321" spans="1:13" s="59" customFormat="1">
      <c r="A321" s="52">
        <v>43249</v>
      </c>
      <c r="B321" s="60" t="s">
        <v>670</v>
      </c>
      <c r="C321" s="53">
        <v>250</v>
      </c>
      <c r="D321" s="53" t="s">
        <v>12</v>
      </c>
      <c r="E321" s="54">
        <v>15</v>
      </c>
      <c r="F321" s="54">
        <v>19.850000000000001</v>
      </c>
      <c r="G321" s="54"/>
      <c r="H321" s="54"/>
      <c r="I321" s="55">
        <f t="shared" ref="I321:I322" si="526">(F321-E321)*C321</f>
        <v>1212.5000000000005</v>
      </c>
      <c r="J321" s="56"/>
      <c r="K321" s="56"/>
      <c r="L321" s="57">
        <f t="shared" ref="L321:L322" si="527">(I321+J321+K321)/C321</f>
        <v>4.8500000000000014</v>
      </c>
      <c r="M321" s="58">
        <f t="shared" ref="M321:M322" si="528">SUM(I321:K321)</f>
        <v>1212.5000000000005</v>
      </c>
    </row>
    <row r="322" spans="1:13" s="59" customFormat="1">
      <c r="A322" s="52">
        <v>43249</v>
      </c>
      <c r="B322" s="60" t="s">
        <v>669</v>
      </c>
      <c r="C322" s="53">
        <v>1100</v>
      </c>
      <c r="D322" s="53" t="s">
        <v>12</v>
      </c>
      <c r="E322" s="54">
        <v>5.8</v>
      </c>
      <c r="F322" s="54">
        <v>7.1</v>
      </c>
      <c r="G322" s="54"/>
      <c r="H322" s="54"/>
      <c r="I322" s="55">
        <f t="shared" si="526"/>
        <v>1429.9999999999998</v>
      </c>
      <c r="J322" s="56"/>
      <c r="K322" s="56"/>
      <c r="L322" s="57">
        <f t="shared" si="527"/>
        <v>1.2999999999999998</v>
      </c>
      <c r="M322" s="58">
        <f t="shared" si="528"/>
        <v>1429.9999999999998</v>
      </c>
    </row>
    <row r="323" spans="1:13" s="59" customFormat="1">
      <c r="A323" s="52">
        <v>43248</v>
      </c>
      <c r="B323" s="53" t="s">
        <v>608</v>
      </c>
      <c r="C323" s="53">
        <v>1061</v>
      </c>
      <c r="D323" s="53" t="s">
        <v>12</v>
      </c>
      <c r="E323" s="54">
        <v>4.75</v>
      </c>
      <c r="F323" s="54">
        <v>6</v>
      </c>
      <c r="G323" s="54">
        <v>7.5</v>
      </c>
      <c r="H323" s="54"/>
      <c r="I323" s="55">
        <f t="shared" ref="I323:I324" si="529">(F323-E323)*C323</f>
        <v>1326.25</v>
      </c>
      <c r="J323" s="56">
        <f t="shared" ref="J323:J324" si="530">(G323-F323)*C323</f>
        <v>1591.5</v>
      </c>
      <c r="K323" s="56"/>
      <c r="L323" s="57">
        <f t="shared" ref="L323:L324" si="531">(I323+J323+K323)/C323</f>
        <v>2.75</v>
      </c>
      <c r="M323" s="58">
        <f t="shared" ref="M323:M324" si="532">SUM(I323:K323)</f>
        <v>2917.75</v>
      </c>
    </row>
    <row r="324" spans="1:13" s="51" customFormat="1">
      <c r="A324" s="44">
        <v>43248</v>
      </c>
      <c r="B324" s="45" t="s">
        <v>668</v>
      </c>
      <c r="C324" s="45">
        <v>3000</v>
      </c>
      <c r="D324" s="45" t="s">
        <v>12</v>
      </c>
      <c r="E324" s="46">
        <v>1.7</v>
      </c>
      <c r="F324" s="46">
        <v>2.15</v>
      </c>
      <c r="G324" s="46">
        <v>2.75</v>
      </c>
      <c r="H324" s="46">
        <v>3.35</v>
      </c>
      <c r="I324" s="47">
        <f t="shared" si="529"/>
        <v>1349.9999999999998</v>
      </c>
      <c r="J324" s="48">
        <f t="shared" si="530"/>
        <v>1800.0000000000002</v>
      </c>
      <c r="K324" s="48">
        <f t="shared" ref="K324" si="533">(H324-G324)*C324</f>
        <v>1800.0000000000002</v>
      </c>
      <c r="L324" s="49">
        <f t="shared" si="531"/>
        <v>1.65</v>
      </c>
      <c r="M324" s="50">
        <f t="shared" si="532"/>
        <v>4950</v>
      </c>
    </row>
    <row r="325" spans="1:13" s="59" customFormat="1">
      <c r="A325" s="52">
        <v>43245</v>
      </c>
      <c r="B325" s="60" t="s">
        <v>605</v>
      </c>
      <c r="C325" s="53">
        <v>2667</v>
      </c>
      <c r="D325" s="53" t="s">
        <v>12</v>
      </c>
      <c r="E325" s="54">
        <v>2.7</v>
      </c>
      <c r="F325" s="54">
        <v>3.15</v>
      </c>
      <c r="G325" s="54"/>
      <c r="H325" s="54"/>
      <c r="I325" s="55">
        <f t="shared" ref="I325" si="534">(F325-E325)*C325</f>
        <v>1200.1499999999992</v>
      </c>
      <c r="J325" s="56"/>
      <c r="K325" s="56"/>
      <c r="L325" s="57">
        <f t="shared" ref="L325" si="535">(I325+J325+K325)/C325</f>
        <v>0.44999999999999968</v>
      </c>
      <c r="M325" s="58">
        <f t="shared" ref="M325" si="536">SUM(I325:K325)</f>
        <v>1200.1499999999992</v>
      </c>
    </row>
    <row r="326" spans="1:13" s="59" customFormat="1">
      <c r="A326" s="52">
        <v>43244</v>
      </c>
      <c r="B326" s="60" t="s">
        <v>667</v>
      </c>
      <c r="C326" s="53">
        <v>3500</v>
      </c>
      <c r="D326" s="53" t="s">
        <v>12</v>
      </c>
      <c r="E326" s="54">
        <v>2.75</v>
      </c>
      <c r="F326" s="54">
        <v>3.1</v>
      </c>
      <c r="G326" s="54"/>
      <c r="H326" s="54"/>
      <c r="I326" s="55">
        <f t="shared" ref="I326:I329" si="537">(F326-E326)*C326</f>
        <v>1225.0000000000002</v>
      </c>
      <c r="J326" s="56"/>
      <c r="K326" s="56"/>
      <c r="L326" s="57">
        <f t="shared" ref="L326:L329" si="538">(I326+J326+K326)/C326</f>
        <v>0.35000000000000009</v>
      </c>
      <c r="M326" s="58">
        <f t="shared" ref="M326:M329" si="539">SUM(I326:K326)</f>
        <v>1225.0000000000002</v>
      </c>
    </row>
    <row r="327" spans="1:13" s="59" customFormat="1">
      <c r="A327" s="52">
        <v>43244</v>
      </c>
      <c r="B327" s="60" t="s">
        <v>666</v>
      </c>
      <c r="C327" s="53">
        <v>600</v>
      </c>
      <c r="D327" s="53" t="s">
        <v>12</v>
      </c>
      <c r="E327" s="54">
        <v>16</v>
      </c>
      <c r="F327" s="54">
        <v>18</v>
      </c>
      <c r="G327" s="54"/>
      <c r="H327" s="54"/>
      <c r="I327" s="55">
        <f t="shared" si="537"/>
        <v>1200</v>
      </c>
      <c r="J327" s="56"/>
      <c r="K327" s="56"/>
      <c r="L327" s="57">
        <f t="shared" si="538"/>
        <v>2</v>
      </c>
      <c r="M327" s="58">
        <f t="shared" si="539"/>
        <v>1200</v>
      </c>
    </row>
    <row r="328" spans="1:13" s="59" customFormat="1">
      <c r="A328" s="52">
        <v>43244</v>
      </c>
      <c r="B328" s="60" t="s">
        <v>665</v>
      </c>
      <c r="C328" s="53">
        <v>3200</v>
      </c>
      <c r="D328" s="53" t="s">
        <v>12</v>
      </c>
      <c r="E328" s="54">
        <v>2.7</v>
      </c>
      <c r="F328" s="54">
        <v>2.15</v>
      </c>
      <c r="G328" s="54"/>
      <c r="H328" s="54"/>
      <c r="I328" s="55">
        <f t="shared" si="537"/>
        <v>-1760.0000000000009</v>
      </c>
      <c r="J328" s="56"/>
      <c r="K328" s="56"/>
      <c r="L328" s="57">
        <f t="shared" si="538"/>
        <v>-0.55000000000000027</v>
      </c>
      <c r="M328" s="58">
        <f t="shared" si="539"/>
        <v>-1760.0000000000009</v>
      </c>
    </row>
    <row r="329" spans="1:13" s="59" customFormat="1">
      <c r="A329" s="52">
        <v>43244</v>
      </c>
      <c r="B329" s="60" t="s">
        <v>664</v>
      </c>
      <c r="C329" s="53">
        <v>8000</v>
      </c>
      <c r="D329" s="53" t="s">
        <v>12</v>
      </c>
      <c r="E329" s="54">
        <v>1.55</v>
      </c>
      <c r="F329" s="54">
        <v>1.9</v>
      </c>
      <c r="G329" s="54"/>
      <c r="H329" s="54"/>
      <c r="I329" s="55">
        <f t="shared" si="537"/>
        <v>2799.9999999999991</v>
      </c>
      <c r="J329" s="56"/>
      <c r="K329" s="56"/>
      <c r="L329" s="57">
        <f t="shared" si="538"/>
        <v>0.34999999999999987</v>
      </c>
      <c r="M329" s="58">
        <f t="shared" si="539"/>
        <v>2799.9999999999991</v>
      </c>
    </row>
    <row r="330" spans="1:13" s="59" customFormat="1">
      <c r="A330" s="52">
        <v>43243</v>
      </c>
      <c r="B330" s="60" t="s">
        <v>663</v>
      </c>
      <c r="C330" s="53">
        <v>3200</v>
      </c>
      <c r="D330" s="53" t="s">
        <v>12</v>
      </c>
      <c r="E330" s="54">
        <v>2.8</v>
      </c>
      <c r="F330" s="54">
        <v>3.2</v>
      </c>
      <c r="G330" s="54">
        <v>3.75</v>
      </c>
      <c r="H330" s="54"/>
      <c r="I330" s="55">
        <f t="shared" ref="I330" si="540">(F330-E330)*C330</f>
        <v>1280.0000000000011</v>
      </c>
      <c r="J330" s="56">
        <f t="shared" ref="J330" si="541">(G330-F330)*C330</f>
        <v>1759.9999999999995</v>
      </c>
      <c r="K330" s="56"/>
      <c r="L330" s="57">
        <f t="shared" ref="L330" si="542">(I330+J330+K330)/C330</f>
        <v>0.95000000000000029</v>
      </c>
      <c r="M330" s="58">
        <f t="shared" ref="M330" si="543">SUM(I330:K330)</f>
        <v>3040.0000000000009</v>
      </c>
    </row>
    <row r="331" spans="1:13" s="59" customFormat="1">
      <c r="A331" s="52">
        <v>43242</v>
      </c>
      <c r="B331" s="53" t="s">
        <v>662</v>
      </c>
      <c r="C331" s="53">
        <v>3000</v>
      </c>
      <c r="D331" s="53" t="s">
        <v>12</v>
      </c>
      <c r="E331" s="54">
        <v>3.95</v>
      </c>
      <c r="F331" s="54">
        <v>3.4</v>
      </c>
      <c r="G331" s="54"/>
      <c r="H331" s="54"/>
      <c r="I331" s="55">
        <f t="shared" ref="I331:I333" si="544">(F331-E331)*C331</f>
        <v>-1650.0000000000009</v>
      </c>
      <c r="J331" s="56"/>
      <c r="K331" s="56"/>
      <c r="L331" s="57">
        <f t="shared" ref="L331:L333" si="545">(I331+J331+K331)/C331</f>
        <v>-0.55000000000000027</v>
      </c>
      <c r="M331" s="58">
        <f t="shared" ref="M331:M333" si="546">SUM(I331:K331)</f>
        <v>-1650.0000000000009</v>
      </c>
    </row>
    <row r="332" spans="1:13" s="51" customFormat="1">
      <c r="A332" s="44">
        <v>43242</v>
      </c>
      <c r="B332" s="45" t="s">
        <v>661</v>
      </c>
      <c r="C332" s="45">
        <v>1700</v>
      </c>
      <c r="D332" s="45" t="s">
        <v>12</v>
      </c>
      <c r="E332" s="46">
        <v>5.5</v>
      </c>
      <c r="F332" s="46">
        <v>6.3</v>
      </c>
      <c r="G332" s="46">
        <v>7.5</v>
      </c>
      <c r="H332" s="46">
        <v>8.6999999999999993</v>
      </c>
      <c r="I332" s="47">
        <f t="shared" si="544"/>
        <v>1359.9999999999998</v>
      </c>
      <c r="J332" s="48">
        <f t="shared" ref="J332:J333" si="547">(G332-F332)*C332</f>
        <v>2040.0000000000002</v>
      </c>
      <c r="K332" s="48">
        <f t="shared" ref="K332:K333" si="548">(H332-G332)*C332</f>
        <v>2039.9999999999989</v>
      </c>
      <c r="L332" s="49">
        <f t="shared" si="545"/>
        <v>3.1999999999999993</v>
      </c>
      <c r="M332" s="50">
        <f t="shared" si="546"/>
        <v>5439.9999999999991</v>
      </c>
    </row>
    <row r="333" spans="1:13" s="51" customFormat="1">
      <c r="A333" s="44">
        <v>43242</v>
      </c>
      <c r="B333" s="45" t="s">
        <v>660</v>
      </c>
      <c r="C333" s="45">
        <v>1000</v>
      </c>
      <c r="D333" s="45" t="s">
        <v>12</v>
      </c>
      <c r="E333" s="46">
        <v>17.399999999999999</v>
      </c>
      <c r="F333" s="46">
        <v>18.55</v>
      </c>
      <c r="G333" s="46">
        <v>19.899999999999999</v>
      </c>
      <c r="H333" s="46">
        <v>21.15</v>
      </c>
      <c r="I333" s="47">
        <f t="shared" si="544"/>
        <v>1150.000000000002</v>
      </c>
      <c r="J333" s="48">
        <f t="shared" si="547"/>
        <v>1349.999999999998</v>
      </c>
      <c r="K333" s="48">
        <f t="shared" si="548"/>
        <v>1250</v>
      </c>
      <c r="L333" s="49">
        <f t="shared" si="545"/>
        <v>3.75</v>
      </c>
      <c r="M333" s="50">
        <f t="shared" si="546"/>
        <v>3750</v>
      </c>
    </row>
    <row r="334" spans="1:13" s="51" customFormat="1">
      <c r="A334" s="44">
        <v>43241</v>
      </c>
      <c r="B334" s="45" t="s">
        <v>659</v>
      </c>
      <c r="C334" s="45">
        <v>2250</v>
      </c>
      <c r="D334" s="45" t="s">
        <v>12</v>
      </c>
      <c r="E334" s="46">
        <v>4</v>
      </c>
      <c r="F334" s="46">
        <v>4.45</v>
      </c>
      <c r="G334" s="46">
        <v>5.05</v>
      </c>
      <c r="H334" s="46">
        <v>5.65</v>
      </c>
      <c r="I334" s="47">
        <f t="shared" ref="I334:I336" si="549">(F334-E334)*C334</f>
        <v>1012.5000000000005</v>
      </c>
      <c r="J334" s="48">
        <f t="shared" ref="J334" si="550">(G334-F334)*C334</f>
        <v>1349.9999999999991</v>
      </c>
      <c r="K334" s="48">
        <f t="shared" ref="K334" si="551">(H334-G334)*C334</f>
        <v>1350.0000000000011</v>
      </c>
      <c r="L334" s="49">
        <f t="shared" ref="L334:L336" si="552">(I334+J334+K334)/C334</f>
        <v>1.6500000000000004</v>
      </c>
      <c r="M334" s="50">
        <f t="shared" ref="M334:M336" si="553">SUM(I334:K334)</f>
        <v>3712.5000000000009</v>
      </c>
    </row>
    <row r="335" spans="1:13" s="59" customFormat="1">
      <c r="A335" s="52">
        <v>43241</v>
      </c>
      <c r="B335" s="53" t="s">
        <v>658</v>
      </c>
      <c r="C335" s="53">
        <v>3500</v>
      </c>
      <c r="D335" s="53" t="s">
        <v>12</v>
      </c>
      <c r="E335" s="54">
        <v>2.2999999999999998</v>
      </c>
      <c r="F335" s="54">
        <v>2.75</v>
      </c>
      <c r="G335" s="54"/>
      <c r="H335" s="54"/>
      <c r="I335" s="55">
        <f t="shared" si="549"/>
        <v>1575.0000000000007</v>
      </c>
      <c r="J335" s="56"/>
      <c r="K335" s="56"/>
      <c r="L335" s="57">
        <f t="shared" si="552"/>
        <v>0.45000000000000018</v>
      </c>
      <c r="M335" s="58">
        <f t="shared" si="553"/>
        <v>1575.0000000000007</v>
      </c>
    </row>
    <row r="336" spans="1:13" s="59" customFormat="1">
      <c r="A336" s="52">
        <v>43241</v>
      </c>
      <c r="B336" s="53" t="s">
        <v>657</v>
      </c>
      <c r="C336" s="53">
        <v>4000</v>
      </c>
      <c r="D336" s="53" t="s">
        <v>12</v>
      </c>
      <c r="E336" s="54">
        <v>1.85</v>
      </c>
      <c r="F336" s="54">
        <v>1.3</v>
      </c>
      <c r="G336" s="54"/>
      <c r="H336" s="54"/>
      <c r="I336" s="55">
        <f t="shared" si="549"/>
        <v>-2200</v>
      </c>
      <c r="J336" s="56"/>
      <c r="K336" s="56"/>
      <c r="L336" s="57">
        <f t="shared" si="552"/>
        <v>-0.55000000000000004</v>
      </c>
      <c r="M336" s="58">
        <f t="shared" si="553"/>
        <v>-2200</v>
      </c>
    </row>
    <row r="337" spans="1:13" s="59" customFormat="1">
      <c r="A337" s="52">
        <v>43238</v>
      </c>
      <c r="B337" s="53" t="s">
        <v>656</v>
      </c>
      <c r="C337" s="53">
        <v>1300</v>
      </c>
      <c r="D337" s="53" t="s">
        <v>12</v>
      </c>
      <c r="E337" s="54">
        <v>5.7</v>
      </c>
      <c r="F337" s="54">
        <v>6.8</v>
      </c>
      <c r="G337" s="54">
        <v>8.0500000000000007</v>
      </c>
      <c r="H337" s="54"/>
      <c r="I337" s="55">
        <f t="shared" ref="I337:I338" si="554">(F337-E337)*C337</f>
        <v>1429.9999999999995</v>
      </c>
      <c r="J337" s="56">
        <f t="shared" ref="J337:J338" si="555">(G337-F337)*C337</f>
        <v>1625.0000000000011</v>
      </c>
      <c r="K337" s="56"/>
      <c r="L337" s="57">
        <f t="shared" ref="L337:L338" si="556">(I337+J337+K337)/C337</f>
        <v>2.3500000000000005</v>
      </c>
      <c r="M337" s="58">
        <f t="shared" ref="M337:M338" si="557">SUM(I337:K337)</f>
        <v>3055.0000000000009</v>
      </c>
    </row>
    <row r="338" spans="1:13" s="51" customFormat="1">
      <c r="A338" s="44">
        <v>43238</v>
      </c>
      <c r="B338" s="45" t="s">
        <v>655</v>
      </c>
      <c r="C338" s="45">
        <v>4500</v>
      </c>
      <c r="D338" s="45" t="s">
        <v>12</v>
      </c>
      <c r="E338" s="46">
        <v>2.95</v>
      </c>
      <c r="F338" s="46">
        <v>3.35</v>
      </c>
      <c r="G338" s="46">
        <v>3.9</v>
      </c>
      <c r="H338" s="46">
        <v>4.45</v>
      </c>
      <c r="I338" s="47">
        <f t="shared" si="554"/>
        <v>1799.9999999999995</v>
      </c>
      <c r="J338" s="48">
        <f t="shared" si="555"/>
        <v>2474.9999999999991</v>
      </c>
      <c r="K338" s="48">
        <f t="shared" ref="K338" si="558">(H338-G338)*C338</f>
        <v>2475.0000000000014</v>
      </c>
      <c r="L338" s="49">
        <f t="shared" si="556"/>
        <v>1.5</v>
      </c>
      <c r="M338" s="50">
        <f t="shared" si="557"/>
        <v>6750</v>
      </c>
    </row>
    <row r="339" spans="1:13" s="59" customFormat="1">
      <c r="A339" s="52">
        <v>43237</v>
      </c>
      <c r="B339" s="53" t="s">
        <v>654</v>
      </c>
      <c r="C339" s="53">
        <v>1000</v>
      </c>
      <c r="D339" s="53" t="s">
        <v>12</v>
      </c>
      <c r="E339" s="54">
        <v>12.65</v>
      </c>
      <c r="F339" s="54">
        <v>13.85</v>
      </c>
      <c r="G339" s="54">
        <v>15.2</v>
      </c>
      <c r="H339" s="54"/>
      <c r="I339" s="55">
        <f t="shared" ref="I339:I341" si="559">(F339-E339)*C339</f>
        <v>1199.9999999999993</v>
      </c>
      <c r="J339" s="56">
        <f t="shared" ref="J339:J341" si="560">(G339-F339)*C339</f>
        <v>1349.9999999999995</v>
      </c>
      <c r="K339" s="56"/>
      <c r="L339" s="57">
        <f t="shared" ref="L339:L341" si="561">(I339+J339+K339)/C339</f>
        <v>2.5499999999999989</v>
      </c>
      <c r="M339" s="58">
        <f t="shared" ref="M339:M341" si="562">SUM(I339:K339)</f>
        <v>2549.9999999999991</v>
      </c>
    </row>
    <row r="340" spans="1:13" s="59" customFormat="1">
      <c r="A340" s="52">
        <v>43237</v>
      </c>
      <c r="B340" s="53" t="s">
        <v>653</v>
      </c>
      <c r="C340" s="53">
        <v>2667</v>
      </c>
      <c r="D340" s="53" t="s">
        <v>12</v>
      </c>
      <c r="E340" s="54">
        <v>6</v>
      </c>
      <c r="F340" s="54">
        <v>7</v>
      </c>
      <c r="G340" s="54">
        <v>8.25</v>
      </c>
      <c r="H340" s="54"/>
      <c r="I340" s="55">
        <f t="shared" si="559"/>
        <v>2667</v>
      </c>
      <c r="J340" s="56">
        <f t="shared" si="560"/>
        <v>3333.75</v>
      </c>
      <c r="K340" s="56"/>
      <c r="L340" s="57">
        <f t="shared" si="561"/>
        <v>2.25</v>
      </c>
      <c r="M340" s="58">
        <f t="shared" si="562"/>
        <v>6000.75</v>
      </c>
    </row>
    <row r="341" spans="1:13" s="59" customFormat="1">
      <c r="A341" s="52">
        <v>43237</v>
      </c>
      <c r="B341" s="53" t="s">
        <v>649</v>
      </c>
      <c r="C341" s="53">
        <v>1000</v>
      </c>
      <c r="D341" s="53" t="s">
        <v>12</v>
      </c>
      <c r="E341" s="54">
        <v>11.25</v>
      </c>
      <c r="F341" s="54">
        <v>12.45</v>
      </c>
      <c r="G341" s="54">
        <v>13.85</v>
      </c>
      <c r="H341" s="54"/>
      <c r="I341" s="55">
        <f t="shared" si="559"/>
        <v>1199.9999999999993</v>
      </c>
      <c r="J341" s="56">
        <f t="shared" si="560"/>
        <v>1400.0000000000005</v>
      </c>
      <c r="K341" s="56"/>
      <c r="L341" s="57">
        <f t="shared" si="561"/>
        <v>2.6</v>
      </c>
      <c r="M341" s="58">
        <f t="shared" si="562"/>
        <v>2600</v>
      </c>
    </row>
    <row r="342" spans="1:13" s="59" customFormat="1">
      <c r="A342" s="52">
        <v>43236</v>
      </c>
      <c r="B342" s="60" t="s">
        <v>653</v>
      </c>
      <c r="C342" s="53">
        <v>2667</v>
      </c>
      <c r="D342" s="53" t="s">
        <v>12</v>
      </c>
      <c r="E342" s="54">
        <v>5.3</v>
      </c>
      <c r="F342" s="54">
        <v>5.7</v>
      </c>
      <c r="G342" s="54">
        <v>6.25</v>
      </c>
      <c r="H342" s="54"/>
      <c r="I342" s="55">
        <f t="shared" ref="I342:I343" si="563">(F342-E342)*C342</f>
        <v>1066.8000000000009</v>
      </c>
      <c r="J342" s="56">
        <f t="shared" ref="J342" si="564">(G342-F342)*C342</f>
        <v>1466.8499999999995</v>
      </c>
      <c r="K342" s="56"/>
      <c r="L342" s="57">
        <f t="shared" ref="L342:L343" si="565">(I342+J342+K342)/C342</f>
        <v>0.95000000000000018</v>
      </c>
      <c r="M342" s="58">
        <f t="shared" ref="M342:M343" si="566">SUM(I342:K342)</f>
        <v>2533.6500000000005</v>
      </c>
    </row>
    <row r="343" spans="1:13" s="59" customFormat="1">
      <c r="A343" s="52">
        <v>43236</v>
      </c>
      <c r="B343" s="60" t="s">
        <v>652</v>
      </c>
      <c r="C343" s="53">
        <v>4000</v>
      </c>
      <c r="D343" s="53" t="s">
        <v>12</v>
      </c>
      <c r="E343" s="54">
        <v>2.2999999999999998</v>
      </c>
      <c r="F343" s="54">
        <v>2.7</v>
      </c>
      <c r="G343" s="54"/>
      <c r="H343" s="54"/>
      <c r="I343" s="55">
        <f t="shared" si="563"/>
        <v>1600.0000000000014</v>
      </c>
      <c r="J343" s="56"/>
      <c r="K343" s="56"/>
      <c r="L343" s="57">
        <f t="shared" si="565"/>
        <v>0.40000000000000036</v>
      </c>
      <c r="M343" s="58">
        <f t="shared" si="566"/>
        <v>1600.0000000000014</v>
      </c>
    </row>
    <row r="344" spans="1:13" s="59" customFormat="1">
      <c r="A344" s="52">
        <v>43234</v>
      </c>
      <c r="B344" s="53" t="s">
        <v>651</v>
      </c>
      <c r="C344" s="53">
        <v>750</v>
      </c>
      <c r="D344" s="53" t="s">
        <v>12</v>
      </c>
      <c r="E344" s="54">
        <v>17</v>
      </c>
      <c r="F344" s="54">
        <v>18.3</v>
      </c>
      <c r="G344" s="54"/>
      <c r="H344" s="54"/>
      <c r="I344" s="55">
        <f t="shared" ref="I344:I346" si="567">(F344-E344)*C344</f>
        <v>975.00000000000057</v>
      </c>
      <c r="J344" s="56"/>
      <c r="K344" s="56"/>
      <c r="L344" s="57">
        <f t="shared" ref="L344:L346" si="568">(I344+J344+K344)/C344</f>
        <v>1.3000000000000007</v>
      </c>
      <c r="M344" s="58">
        <f t="shared" ref="M344:M346" si="569">SUM(I344:K344)</f>
        <v>975.00000000000057</v>
      </c>
    </row>
    <row r="345" spans="1:13" s="59" customFormat="1">
      <c r="A345" s="52">
        <v>43234</v>
      </c>
      <c r="B345" s="53" t="s">
        <v>650</v>
      </c>
      <c r="C345" s="53">
        <v>1000</v>
      </c>
      <c r="D345" s="53" t="s">
        <v>12</v>
      </c>
      <c r="E345" s="54">
        <v>31.8</v>
      </c>
      <c r="F345" s="54">
        <v>33.049999999999997</v>
      </c>
      <c r="G345" s="54"/>
      <c r="H345" s="54"/>
      <c r="I345" s="55">
        <f t="shared" si="567"/>
        <v>1249.9999999999964</v>
      </c>
      <c r="J345" s="56"/>
      <c r="K345" s="56"/>
      <c r="L345" s="57">
        <f t="shared" si="568"/>
        <v>1.2499999999999964</v>
      </c>
      <c r="M345" s="58">
        <f t="shared" si="569"/>
        <v>1249.9999999999964</v>
      </c>
    </row>
    <row r="346" spans="1:13" s="51" customFormat="1">
      <c r="A346" s="44">
        <v>43234</v>
      </c>
      <c r="B346" s="45" t="s">
        <v>649</v>
      </c>
      <c r="C346" s="45">
        <v>1000</v>
      </c>
      <c r="D346" s="45" t="s">
        <v>12</v>
      </c>
      <c r="E346" s="46">
        <v>10</v>
      </c>
      <c r="F346" s="46">
        <v>11.15</v>
      </c>
      <c r="G346" s="46">
        <v>12.45</v>
      </c>
      <c r="H346" s="46">
        <v>13.6</v>
      </c>
      <c r="I346" s="47">
        <f t="shared" si="567"/>
        <v>1150.0000000000005</v>
      </c>
      <c r="J346" s="48">
        <f t="shared" ref="J346" si="570">(G346-F346)*C346</f>
        <v>1299.9999999999989</v>
      </c>
      <c r="K346" s="48">
        <f t="shared" ref="K346" si="571">(H346-G346)*C346</f>
        <v>1150.0000000000005</v>
      </c>
      <c r="L346" s="49">
        <f t="shared" si="568"/>
        <v>3.5999999999999996</v>
      </c>
      <c r="M346" s="50">
        <f t="shared" si="569"/>
        <v>3599.9999999999995</v>
      </c>
    </row>
    <row r="347" spans="1:13" s="59" customFormat="1">
      <c r="A347" s="52">
        <v>43231</v>
      </c>
      <c r="B347" s="60" t="s">
        <v>648</v>
      </c>
      <c r="C347" s="53">
        <v>3200</v>
      </c>
      <c r="D347" s="53" t="s">
        <v>12</v>
      </c>
      <c r="E347" s="54">
        <v>6.4</v>
      </c>
      <c r="F347" s="54">
        <v>6.8</v>
      </c>
      <c r="G347" s="54">
        <v>7.35</v>
      </c>
      <c r="H347" s="54"/>
      <c r="I347" s="55">
        <f t="shared" ref="I347" si="572">(F347-E347)*C347</f>
        <v>1279.9999999999982</v>
      </c>
      <c r="J347" s="56">
        <f t="shared" ref="J347" si="573">(G347-F347)*C347</f>
        <v>1759.9999999999995</v>
      </c>
      <c r="K347" s="56"/>
      <c r="L347" s="57">
        <f t="shared" ref="L347" si="574">(I347+J347+K347)/C347</f>
        <v>0.94999999999999929</v>
      </c>
      <c r="M347" s="58">
        <f t="shared" ref="M347" si="575">SUM(I347:K347)</f>
        <v>3039.9999999999977</v>
      </c>
    </row>
    <row r="348" spans="1:13" s="59" customFormat="1">
      <c r="A348" s="52">
        <v>43230</v>
      </c>
      <c r="B348" s="60" t="s">
        <v>647</v>
      </c>
      <c r="C348" s="53">
        <v>900</v>
      </c>
      <c r="D348" s="53" t="s">
        <v>12</v>
      </c>
      <c r="E348" s="54">
        <v>18</v>
      </c>
      <c r="F348" s="54">
        <v>20</v>
      </c>
      <c r="G348" s="54"/>
      <c r="H348" s="54"/>
      <c r="I348" s="55">
        <f t="shared" ref="I348" si="576">(F348-E348)*C348</f>
        <v>1800</v>
      </c>
      <c r="J348" s="56"/>
      <c r="K348" s="56"/>
      <c r="L348" s="57">
        <f t="shared" ref="L348" si="577">(I348+J348+K348)/C348</f>
        <v>2</v>
      </c>
      <c r="M348" s="58">
        <f t="shared" ref="M348" si="578">SUM(I348:K348)</f>
        <v>1800</v>
      </c>
    </row>
    <row r="349" spans="1:13" s="59" customFormat="1">
      <c r="A349" s="52">
        <v>43229</v>
      </c>
      <c r="B349" s="60" t="s">
        <v>646</v>
      </c>
      <c r="C349" s="53">
        <v>9000</v>
      </c>
      <c r="D349" s="53" t="s">
        <v>12</v>
      </c>
      <c r="E349" s="54">
        <v>2.25</v>
      </c>
      <c r="F349" s="54">
        <v>2.5</v>
      </c>
      <c r="G349" s="54"/>
      <c r="H349" s="54"/>
      <c r="I349" s="55">
        <f t="shared" ref="I349:I350" si="579">(F349-E349)*C349</f>
        <v>2250</v>
      </c>
      <c r="J349" s="56"/>
      <c r="K349" s="56"/>
      <c r="L349" s="57">
        <f t="shared" ref="L349:L350" si="580">(I349+J349+K349)/C349</f>
        <v>0.25</v>
      </c>
      <c r="M349" s="58">
        <f t="shared" ref="M349:M350" si="581">SUM(I349:K349)</f>
        <v>2250</v>
      </c>
    </row>
    <row r="350" spans="1:13" s="59" customFormat="1">
      <c r="A350" s="52">
        <v>43229</v>
      </c>
      <c r="B350" s="60" t="s">
        <v>645</v>
      </c>
      <c r="C350" s="53">
        <v>6000</v>
      </c>
      <c r="D350" s="53" t="s">
        <v>12</v>
      </c>
      <c r="E350" s="54">
        <v>1.4</v>
      </c>
      <c r="F350" s="54">
        <v>1.5</v>
      </c>
      <c r="G350" s="54"/>
      <c r="H350" s="54"/>
      <c r="I350" s="55">
        <f t="shared" si="579"/>
        <v>600.00000000000057</v>
      </c>
      <c r="J350" s="56"/>
      <c r="K350" s="56"/>
      <c r="L350" s="57">
        <f t="shared" si="580"/>
        <v>0.10000000000000009</v>
      </c>
      <c r="M350" s="58">
        <f t="shared" si="581"/>
        <v>600.00000000000057</v>
      </c>
    </row>
    <row r="351" spans="1:13" s="51" customFormat="1">
      <c r="A351" s="44">
        <v>43229</v>
      </c>
      <c r="B351" s="45" t="s">
        <v>644</v>
      </c>
      <c r="C351" s="45">
        <v>1000</v>
      </c>
      <c r="D351" s="45" t="s">
        <v>12</v>
      </c>
      <c r="E351" s="46">
        <v>17.3</v>
      </c>
      <c r="F351" s="46">
        <v>18.45</v>
      </c>
      <c r="G351" s="46">
        <v>19.7</v>
      </c>
      <c r="H351" s="46">
        <v>20.95</v>
      </c>
      <c r="I351" s="47">
        <f t="shared" ref="I351" si="582">(F351-E351)*C351</f>
        <v>1149.9999999999986</v>
      </c>
      <c r="J351" s="48">
        <f t="shared" ref="J351" si="583">(G351-F351)*C351</f>
        <v>1250</v>
      </c>
      <c r="K351" s="48">
        <f t="shared" ref="K351" si="584">(H351-G351)*C351</f>
        <v>1250</v>
      </c>
      <c r="L351" s="49">
        <f t="shared" ref="L351" si="585">(I351+J351+K351)/C351</f>
        <v>3.6499999999999986</v>
      </c>
      <c r="M351" s="50">
        <f t="shared" ref="M351" si="586">SUM(I351:K351)</f>
        <v>3649.9999999999986</v>
      </c>
    </row>
    <row r="352" spans="1:13" s="59" customFormat="1">
      <c r="A352" s="52">
        <v>43228</v>
      </c>
      <c r="B352" s="60" t="s">
        <v>643</v>
      </c>
      <c r="C352" s="53">
        <v>10000</v>
      </c>
      <c r="D352" s="53" t="s">
        <v>12</v>
      </c>
      <c r="E352" s="54">
        <v>1.45</v>
      </c>
      <c r="F352" s="54">
        <v>1.75</v>
      </c>
      <c r="G352" s="54">
        <v>2.2000000000000002</v>
      </c>
      <c r="H352" s="54"/>
      <c r="I352" s="55">
        <f t="shared" ref="I352:I353" si="587">(F352-E352)*C352</f>
        <v>3000.0000000000005</v>
      </c>
      <c r="J352" s="56">
        <f t="shared" ref="J352:J353" si="588">(G352-F352)*C352</f>
        <v>4500.0000000000018</v>
      </c>
      <c r="K352" s="56"/>
      <c r="L352" s="57">
        <f t="shared" ref="L352:L353" si="589">(I352+J352+K352)/C352</f>
        <v>0.75000000000000022</v>
      </c>
      <c r="M352" s="58">
        <f t="shared" ref="M352:M353" si="590">SUM(I352:K352)</f>
        <v>7500.0000000000018</v>
      </c>
    </row>
    <row r="353" spans="1:13" s="59" customFormat="1">
      <c r="A353" s="52">
        <v>43228</v>
      </c>
      <c r="B353" s="60" t="s">
        <v>642</v>
      </c>
      <c r="C353" s="53">
        <v>4000</v>
      </c>
      <c r="D353" s="53" t="s">
        <v>12</v>
      </c>
      <c r="E353" s="54">
        <v>1.75</v>
      </c>
      <c r="F353" s="54">
        <v>2.15</v>
      </c>
      <c r="G353" s="54">
        <v>2.6</v>
      </c>
      <c r="H353" s="54"/>
      <c r="I353" s="55">
        <f t="shared" si="587"/>
        <v>1599.9999999999995</v>
      </c>
      <c r="J353" s="56">
        <f t="shared" si="588"/>
        <v>1800.0000000000007</v>
      </c>
      <c r="K353" s="56"/>
      <c r="L353" s="57">
        <f t="shared" si="589"/>
        <v>0.85</v>
      </c>
      <c r="M353" s="58">
        <f t="shared" si="590"/>
        <v>3400</v>
      </c>
    </row>
    <row r="354" spans="1:13" s="51" customFormat="1">
      <c r="A354" s="44">
        <v>43227</v>
      </c>
      <c r="B354" s="45" t="s">
        <v>641</v>
      </c>
      <c r="C354" s="45">
        <v>2250</v>
      </c>
      <c r="D354" s="45" t="s">
        <v>12</v>
      </c>
      <c r="E354" s="46">
        <v>7.65</v>
      </c>
      <c r="F354" s="46">
        <v>8.15</v>
      </c>
      <c r="G354" s="46">
        <v>8.9</v>
      </c>
      <c r="H354" s="46">
        <v>9.65</v>
      </c>
      <c r="I354" s="47">
        <f t="shared" ref="I354:I356" si="591">(F354-E354)*C354</f>
        <v>1125</v>
      </c>
      <c r="J354" s="48">
        <f t="shared" ref="J354:J355" si="592">(G354-F354)*C354</f>
        <v>1687.5</v>
      </c>
      <c r="K354" s="48">
        <f t="shared" ref="K354:K355" si="593">(H354-G354)*C354</f>
        <v>1687.5</v>
      </c>
      <c r="L354" s="49">
        <f t="shared" ref="L354:L356" si="594">(I354+J354+K354)/C354</f>
        <v>2</v>
      </c>
      <c r="M354" s="50">
        <f t="shared" ref="M354:M356" si="595">SUM(I354:K354)</f>
        <v>4500</v>
      </c>
    </row>
    <row r="355" spans="1:13" s="51" customFormat="1">
      <c r="A355" s="44">
        <v>43227</v>
      </c>
      <c r="B355" s="45" t="s">
        <v>640</v>
      </c>
      <c r="C355" s="45">
        <v>1600</v>
      </c>
      <c r="D355" s="45" t="s">
        <v>12</v>
      </c>
      <c r="E355" s="46">
        <v>11.1</v>
      </c>
      <c r="F355" s="46">
        <v>12</v>
      </c>
      <c r="G355" s="46">
        <v>13.2</v>
      </c>
      <c r="H355" s="46">
        <v>14.4</v>
      </c>
      <c r="I355" s="47">
        <f t="shared" si="591"/>
        <v>1440.0000000000005</v>
      </c>
      <c r="J355" s="48">
        <f t="shared" si="592"/>
        <v>1919.9999999999989</v>
      </c>
      <c r="K355" s="48">
        <f t="shared" si="593"/>
        <v>1920.0000000000018</v>
      </c>
      <c r="L355" s="49">
        <f t="shared" si="594"/>
        <v>3.3000000000000007</v>
      </c>
      <c r="M355" s="50">
        <f t="shared" si="595"/>
        <v>5280.0000000000009</v>
      </c>
    </row>
    <row r="356" spans="1:13" s="59" customFormat="1">
      <c r="A356" s="52">
        <v>43227</v>
      </c>
      <c r="B356" s="53" t="s">
        <v>639</v>
      </c>
      <c r="C356" s="53">
        <v>800</v>
      </c>
      <c r="D356" s="53" t="s">
        <v>12</v>
      </c>
      <c r="E356" s="54">
        <v>19</v>
      </c>
      <c r="F356" s="54">
        <v>19.7</v>
      </c>
      <c r="G356" s="54"/>
      <c r="H356" s="54"/>
      <c r="I356" s="55">
        <f t="shared" si="591"/>
        <v>559.99999999999943</v>
      </c>
      <c r="J356" s="56"/>
      <c r="K356" s="56"/>
      <c r="L356" s="57">
        <f t="shared" si="594"/>
        <v>0.69999999999999929</v>
      </c>
      <c r="M356" s="58">
        <f t="shared" si="595"/>
        <v>559.99999999999943</v>
      </c>
    </row>
    <row r="357" spans="1:13" s="59" customFormat="1">
      <c r="A357" s="52">
        <v>43224</v>
      </c>
      <c r="B357" s="60" t="s">
        <v>638</v>
      </c>
      <c r="C357" s="53">
        <v>700</v>
      </c>
      <c r="D357" s="53" t="s">
        <v>12</v>
      </c>
      <c r="E357" s="54">
        <v>26</v>
      </c>
      <c r="F357" s="54">
        <v>28.2</v>
      </c>
      <c r="G357" s="54">
        <v>30.7</v>
      </c>
      <c r="H357" s="54"/>
      <c r="I357" s="55">
        <f t="shared" ref="I357:I358" si="596">(F357-E357)*C357</f>
        <v>1539.9999999999995</v>
      </c>
      <c r="J357" s="56">
        <f t="shared" ref="J357:J358" si="597">(G357-F357)*C357</f>
        <v>1750</v>
      </c>
      <c r="K357" s="56"/>
      <c r="L357" s="57">
        <f t="shared" ref="L357:L358" si="598">(I357+J357+K357)/C357</f>
        <v>4.6999999999999993</v>
      </c>
      <c r="M357" s="58">
        <f t="shared" ref="M357:M358" si="599">SUM(I357:K357)</f>
        <v>3289.9999999999995</v>
      </c>
    </row>
    <row r="358" spans="1:13" s="59" customFormat="1">
      <c r="A358" s="52">
        <v>43224</v>
      </c>
      <c r="B358" s="60" t="s">
        <v>637</v>
      </c>
      <c r="C358" s="53">
        <v>1300</v>
      </c>
      <c r="D358" s="53" t="s">
        <v>12</v>
      </c>
      <c r="E358" s="54">
        <v>12.8</v>
      </c>
      <c r="F358" s="54">
        <v>13.8</v>
      </c>
      <c r="G358" s="54">
        <v>15.05</v>
      </c>
      <c r="H358" s="54"/>
      <c r="I358" s="55">
        <f t="shared" si="596"/>
        <v>1300</v>
      </c>
      <c r="J358" s="56">
        <f t="shared" si="597"/>
        <v>1625</v>
      </c>
      <c r="K358" s="56"/>
      <c r="L358" s="57">
        <f t="shared" si="598"/>
        <v>2.25</v>
      </c>
      <c r="M358" s="58">
        <f t="shared" si="599"/>
        <v>2925</v>
      </c>
    </row>
    <row r="359" spans="1:13" s="59" customFormat="1">
      <c r="A359" s="52">
        <v>43223</v>
      </c>
      <c r="B359" s="60" t="s">
        <v>636</v>
      </c>
      <c r="C359" s="53">
        <v>2400</v>
      </c>
      <c r="D359" s="53" t="s">
        <v>12</v>
      </c>
      <c r="E359" s="54">
        <v>6.5</v>
      </c>
      <c r="F359" s="54">
        <v>6.95</v>
      </c>
      <c r="G359" s="54"/>
      <c r="H359" s="54"/>
      <c r="I359" s="55">
        <f t="shared" ref="I359:I360" si="600">(F359-E359)*C359</f>
        <v>1080.0000000000005</v>
      </c>
      <c r="J359" s="56"/>
      <c r="K359" s="56"/>
      <c r="L359" s="57">
        <f t="shared" ref="L359:L360" si="601">(I359+J359+K359)/C359</f>
        <v>0.45000000000000018</v>
      </c>
      <c r="M359" s="58">
        <f t="shared" ref="M359:M360" si="602">SUM(I359:K359)</f>
        <v>1080.0000000000005</v>
      </c>
    </row>
    <row r="360" spans="1:13" s="59" customFormat="1">
      <c r="A360" s="52">
        <v>43223</v>
      </c>
      <c r="B360" s="60" t="s">
        <v>635</v>
      </c>
      <c r="C360" s="53">
        <v>900</v>
      </c>
      <c r="D360" s="53" t="s">
        <v>12</v>
      </c>
      <c r="E360" s="54">
        <v>19.5</v>
      </c>
      <c r="F360" s="54">
        <v>21</v>
      </c>
      <c r="G360" s="54"/>
      <c r="H360" s="54"/>
      <c r="I360" s="55">
        <f t="shared" si="600"/>
        <v>1350</v>
      </c>
      <c r="J360" s="56"/>
      <c r="K360" s="56"/>
      <c r="L360" s="57">
        <f t="shared" si="601"/>
        <v>1.5</v>
      </c>
      <c r="M360" s="58">
        <f t="shared" si="602"/>
        <v>1350</v>
      </c>
    </row>
    <row r="361" spans="1:13" s="59" customFormat="1">
      <c r="A361" s="52">
        <v>43222</v>
      </c>
      <c r="B361" s="60" t="s">
        <v>605</v>
      </c>
      <c r="C361" s="53">
        <v>2667</v>
      </c>
      <c r="D361" s="53" t="s">
        <v>12</v>
      </c>
      <c r="E361" s="54">
        <v>9.9</v>
      </c>
      <c r="F361" s="54">
        <v>10.35</v>
      </c>
      <c r="G361" s="54">
        <v>10.9</v>
      </c>
      <c r="H361" s="54"/>
      <c r="I361" s="55">
        <f t="shared" ref="I361:I363" si="603">(F361-E361)*C361</f>
        <v>1200.149999999998</v>
      </c>
      <c r="J361" s="56">
        <f t="shared" ref="J361:J363" si="604">(G361-F361)*C361</f>
        <v>1466.850000000002</v>
      </c>
      <c r="K361" s="56"/>
      <c r="L361" s="57">
        <f t="shared" ref="L361:L363" si="605">(I361+J361+K361)/C361</f>
        <v>1</v>
      </c>
      <c r="M361" s="58">
        <f t="shared" ref="M361:M363" si="606">SUM(I361:K361)</f>
        <v>2667</v>
      </c>
    </row>
    <row r="362" spans="1:13" s="59" customFormat="1">
      <c r="A362" s="52">
        <v>43222</v>
      </c>
      <c r="B362" s="60" t="s">
        <v>634</v>
      </c>
      <c r="C362" s="53">
        <v>1000</v>
      </c>
      <c r="D362" s="53" t="s">
        <v>12</v>
      </c>
      <c r="E362" s="54">
        <v>16.350000000000001</v>
      </c>
      <c r="F362" s="54">
        <v>15.1</v>
      </c>
      <c r="G362" s="54"/>
      <c r="H362" s="54"/>
      <c r="I362" s="55">
        <f t="shared" si="603"/>
        <v>-1250.0000000000018</v>
      </c>
      <c r="J362" s="56"/>
      <c r="K362" s="56"/>
      <c r="L362" s="57">
        <f t="shared" si="605"/>
        <v>-1.2500000000000018</v>
      </c>
      <c r="M362" s="58">
        <f t="shared" si="606"/>
        <v>-1250.0000000000018</v>
      </c>
    </row>
    <row r="363" spans="1:13" s="59" customFormat="1">
      <c r="A363" s="52">
        <v>43222</v>
      </c>
      <c r="B363" s="60" t="s">
        <v>633</v>
      </c>
      <c r="C363" s="53">
        <v>800</v>
      </c>
      <c r="D363" s="53" t="s">
        <v>12</v>
      </c>
      <c r="E363" s="54">
        <v>22</v>
      </c>
      <c r="F363" s="54">
        <v>24</v>
      </c>
      <c r="G363" s="54">
        <v>26.25</v>
      </c>
      <c r="H363" s="54"/>
      <c r="I363" s="55">
        <f t="shared" si="603"/>
        <v>1600</v>
      </c>
      <c r="J363" s="56">
        <f t="shared" si="604"/>
        <v>1800</v>
      </c>
      <c r="K363" s="56"/>
      <c r="L363" s="57">
        <f t="shared" si="605"/>
        <v>4.25</v>
      </c>
      <c r="M363" s="58">
        <f t="shared" si="606"/>
        <v>3400</v>
      </c>
    </row>
    <row r="364" spans="1:13" ht="15.75">
      <c r="A364" s="67"/>
      <c r="B364" s="66"/>
      <c r="C364" s="66"/>
      <c r="D364" s="66"/>
      <c r="E364" s="66"/>
      <c r="F364" s="66"/>
      <c r="G364" s="66"/>
      <c r="H364" s="66"/>
      <c r="I364" s="68"/>
      <c r="J364" s="68"/>
      <c r="K364" s="68"/>
      <c r="L364" s="69"/>
      <c r="M364" s="66"/>
    </row>
    <row r="365" spans="1:13" s="51" customFormat="1">
      <c r="A365" s="44">
        <v>43220</v>
      </c>
      <c r="B365" s="45" t="s">
        <v>632</v>
      </c>
      <c r="C365" s="45">
        <v>600</v>
      </c>
      <c r="D365" s="45" t="s">
        <v>12</v>
      </c>
      <c r="E365" s="46">
        <v>25.5</v>
      </c>
      <c r="F365" s="46">
        <v>27.5</v>
      </c>
      <c r="G365" s="46">
        <v>29.75</v>
      </c>
      <c r="H365" s="46">
        <v>32</v>
      </c>
      <c r="I365" s="47">
        <f t="shared" ref="I365" si="607">(F365-E365)*C365</f>
        <v>1200</v>
      </c>
      <c r="J365" s="48">
        <f t="shared" ref="J365" si="608">(G365-F365)*C365</f>
        <v>1350</v>
      </c>
      <c r="K365" s="48">
        <f t="shared" ref="K365" si="609">(H365-G365)*C365</f>
        <v>1350</v>
      </c>
      <c r="L365" s="49">
        <f t="shared" ref="L365" si="610">(I365+J365+K365)/C365</f>
        <v>6.5</v>
      </c>
      <c r="M365" s="50">
        <f t="shared" ref="M365" si="611">SUM(I365:K365)</f>
        <v>3900</v>
      </c>
    </row>
    <row r="366" spans="1:13" s="59" customFormat="1">
      <c r="A366" s="52">
        <v>43216</v>
      </c>
      <c r="B366" s="60" t="s">
        <v>630</v>
      </c>
      <c r="C366" s="53">
        <v>13200</v>
      </c>
      <c r="D366" s="53" t="s">
        <v>12</v>
      </c>
      <c r="E366" s="54">
        <v>1</v>
      </c>
      <c r="F366" s="54">
        <v>1.1000000000000001</v>
      </c>
      <c r="G366" s="54"/>
      <c r="H366" s="54"/>
      <c r="I366" s="55">
        <f t="shared" ref="I366" si="612">(F366-E366)*C366</f>
        <v>1320.0000000000011</v>
      </c>
      <c r="J366" s="56"/>
      <c r="K366" s="56"/>
      <c r="L366" s="57">
        <f t="shared" ref="L366" si="613">(I366+J366+K366)/C366</f>
        <v>0.10000000000000009</v>
      </c>
      <c r="M366" s="58">
        <f t="shared" ref="M366" si="614">SUM(I366:K366)</f>
        <v>1320.0000000000011</v>
      </c>
    </row>
    <row r="367" spans="1:13" s="59" customFormat="1">
      <c r="A367" s="52">
        <v>43215</v>
      </c>
      <c r="B367" s="60" t="s">
        <v>629</v>
      </c>
      <c r="C367" s="53">
        <v>4500</v>
      </c>
      <c r="D367" s="53" t="s">
        <v>12</v>
      </c>
      <c r="E367" s="54">
        <v>0.7</v>
      </c>
      <c r="F367" s="54">
        <v>1.1000000000000001</v>
      </c>
      <c r="G367" s="54">
        <v>1.65</v>
      </c>
      <c r="H367" s="54"/>
      <c r="I367" s="55">
        <f t="shared" ref="I367" si="615">(F367-E367)*C367</f>
        <v>1800.0000000000007</v>
      </c>
      <c r="J367" s="56">
        <f t="shared" ref="J367" si="616">(G367-F367)*C367</f>
        <v>2474.9999999999991</v>
      </c>
      <c r="K367" s="56"/>
      <c r="L367" s="57">
        <f t="shared" ref="L367" si="617">(I367+J367+K367)/C367</f>
        <v>0.95</v>
      </c>
      <c r="M367" s="58">
        <f t="shared" ref="M367" si="618">SUM(I367:K367)</f>
        <v>4275</v>
      </c>
    </row>
    <row r="368" spans="1:13" s="59" customFormat="1">
      <c r="A368" s="52">
        <v>43214</v>
      </c>
      <c r="B368" s="60" t="s">
        <v>631</v>
      </c>
      <c r="C368" s="53">
        <v>10000</v>
      </c>
      <c r="D368" s="53" t="s">
        <v>12</v>
      </c>
      <c r="E368" s="54">
        <v>1.75</v>
      </c>
      <c r="F368" s="54">
        <v>2.0499999999999998</v>
      </c>
      <c r="G368" s="54">
        <v>2.5</v>
      </c>
      <c r="H368" s="54"/>
      <c r="I368" s="55">
        <f t="shared" ref="I368" si="619">(F368-E368)*C368</f>
        <v>2999.9999999999982</v>
      </c>
      <c r="J368" s="56">
        <f t="shared" ref="J368" si="620">(G368-F368)*C368</f>
        <v>4500.0000000000018</v>
      </c>
      <c r="K368" s="56"/>
      <c r="L368" s="57">
        <f t="shared" ref="L368" si="621">(I368+J368+K368)/C368</f>
        <v>0.75</v>
      </c>
      <c r="M368" s="58">
        <f t="shared" ref="M368" si="622">SUM(I368:K368)</f>
        <v>7500</v>
      </c>
    </row>
    <row r="369" spans="1:13" s="59" customFormat="1" ht="14.25" customHeight="1">
      <c r="A369" s="52">
        <v>43214</v>
      </c>
      <c r="B369" s="60" t="s">
        <v>587</v>
      </c>
      <c r="C369" s="53">
        <v>2400</v>
      </c>
      <c r="D369" s="53" t="s">
        <v>12</v>
      </c>
      <c r="E369" s="54">
        <v>2.6</v>
      </c>
      <c r="F369" s="54">
        <v>3.05</v>
      </c>
      <c r="G369" s="54"/>
      <c r="H369" s="54"/>
      <c r="I369" s="55">
        <f t="shared" ref="I369:I370" si="623">(F369-E369)*C369</f>
        <v>1079.9999999999993</v>
      </c>
      <c r="J369" s="56"/>
      <c r="K369" s="56"/>
      <c r="L369" s="57">
        <f t="shared" ref="L369:L370" si="624">(I369+J369+K369)/C369</f>
        <v>0.44999999999999973</v>
      </c>
      <c r="M369" s="58">
        <f t="shared" ref="M369:M370" si="625">SUM(I369:K369)</f>
        <v>1079.9999999999993</v>
      </c>
    </row>
    <row r="370" spans="1:13" s="59" customFormat="1" ht="14.25" customHeight="1">
      <c r="A370" s="52">
        <v>43214</v>
      </c>
      <c r="B370" s="60" t="s">
        <v>628</v>
      </c>
      <c r="C370" s="53">
        <v>4000</v>
      </c>
      <c r="D370" s="53" t="s">
        <v>12</v>
      </c>
      <c r="E370" s="54">
        <v>3.25</v>
      </c>
      <c r="F370" s="54">
        <v>3.45</v>
      </c>
      <c r="G370" s="54"/>
      <c r="H370" s="54"/>
      <c r="I370" s="55">
        <f t="shared" si="623"/>
        <v>800.00000000000068</v>
      </c>
      <c r="J370" s="56"/>
      <c r="K370" s="56"/>
      <c r="L370" s="57">
        <f t="shared" si="624"/>
        <v>0.20000000000000018</v>
      </c>
      <c r="M370" s="58">
        <f t="shared" si="625"/>
        <v>800.00000000000068</v>
      </c>
    </row>
    <row r="371" spans="1:13" s="59" customFormat="1" ht="14.25" customHeight="1">
      <c r="A371" s="52">
        <v>43213</v>
      </c>
      <c r="B371" s="60" t="s">
        <v>627</v>
      </c>
      <c r="C371" s="53">
        <v>1800</v>
      </c>
      <c r="D371" s="53" t="s">
        <v>12</v>
      </c>
      <c r="E371" s="54">
        <v>10.4</v>
      </c>
      <c r="F371" s="54">
        <v>11.5</v>
      </c>
      <c r="G371" s="54"/>
      <c r="H371" s="54"/>
      <c r="I371" s="55">
        <f t="shared" ref="I371" si="626">(F371-E371)*C371</f>
        <v>1979.9999999999993</v>
      </c>
      <c r="J371" s="56"/>
      <c r="K371" s="56"/>
      <c r="L371" s="57">
        <f t="shared" ref="L371" si="627">(I371+J371+K371)/C371</f>
        <v>1.0999999999999996</v>
      </c>
      <c r="M371" s="58">
        <f t="shared" ref="M371" si="628">SUM(I371:K371)</f>
        <v>1979.9999999999993</v>
      </c>
    </row>
    <row r="372" spans="1:13" s="51" customFormat="1">
      <c r="A372" s="44">
        <v>43213</v>
      </c>
      <c r="B372" s="45" t="s">
        <v>626</v>
      </c>
      <c r="C372" s="45">
        <v>600</v>
      </c>
      <c r="D372" s="45" t="s">
        <v>12</v>
      </c>
      <c r="E372" s="46">
        <v>8.4</v>
      </c>
      <c r="F372" s="46">
        <v>10.35</v>
      </c>
      <c r="G372" s="46">
        <v>12.6</v>
      </c>
      <c r="H372" s="46">
        <v>14.85</v>
      </c>
      <c r="I372" s="47">
        <f t="shared" ref="I372" si="629">(F372-E372)*C372</f>
        <v>1169.9999999999995</v>
      </c>
      <c r="J372" s="48">
        <f t="shared" ref="J372" si="630">(G372-F372)*C372</f>
        <v>1350</v>
      </c>
      <c r="K372" s="48">
        <f t="shared" ref="K372" si="631">(H372-G372)*C372</f>
        <v>1350</v>
      </c>
      <c r="L372" s="49">
        <f t="shared" ref="L372" si="632">(I372+J372+K372)/C372</f>
        <v>6.4499999999999993</v>
      </c>
      <c r="M372" s="50">
        <f t="shared" ref="M372" si="633">SUM(I372:K372)</f>
        <v>3869.9999999999995</v>
      </c>
    </row>
    <row r="373" spans="1:13" s="51" customFormat="1">
      <c r="A373" s="44">
        <v>43210</v>
      </c>
      <c r="B373" s="45" t="s">
        <v>625</v>
      </c>
      <c r="C373" s="45">
        <v>12000</v>
      </c>
      <c r="D373" s="45" t="s">
        <v>12</v>
      </c>
      <c r="E373" s="46">
        <v>0.5</v>
      </c>
      <c r="F373" s="46">
        <v>0.8</v>
      </c>
      <c r="G373" s="46">
        <v>1.25</v>
      </c>
      <c r="H373" s="46">
        <v>1.7</v>
      </c>
      <c r="I373" s="47">
        <f t="shared" ref="I373" si="634">(F373-E373)*C373</f>
        <v>3600.0000000000005</v>
      </c>
      <c r="J373" s="48">
        <f t="shared" ref="J373" si="635">(G373-F373)*C373</f>
        <v>5399.9999999999991</v>
      </c>
      <c r="K373" s="48">
        <f t="shared" ref="K373" si="636">(H373-G373)*C373</f>
        <v>5399.9999999999991</v>
      </c>
      <c r="L373" s="49">
        <f t="shared" ref="L373" si="637">(I373+J373+K373)/C373</f>
        <v>1.2</v>
      </c>
      <c r="M373" s="50">
        <f t="shared" ref="M373" si="638">SUM(I373:K373)</f>
        <v>14400</v>
      </c>
    </row>
    <row r="374" spans="1:13" s="59" customFormat="1" ht="14.25" customHeight="1">
      <c r="A374" s="52">
        <v>43209</v>
      </c>
      <c r="B374" s="60" t="s">
        <v>624</v>
      </c>
      <c r="C374" s="53">
        <v>4000</v>
      </c>
      <c r="D374" s="53" t="s">
        <v>12</v>
      </c>
      <c r="E374" s="54">
        <v>1.25</v>
      </c>
      <c r="F374" s="54">
        <v>1.65</v>
      </c>
      <c r="G374" s="54"/>
      <c r="H374" s="54"/>
      <c r="I374" s="55">
        <f t="shared" ref="I374" si="639">(F374-E374)*C374</f>
        <v>1599.9999999999995</v>
      </c>
      <c r="J374" s="56"/>
      <c r="K374" s="56"/>
      <c r="L374" s="57">
        <f t="shared" ref="L374" si="640">(I374+J374+K374)/C374</f>
        <v>0.39999999999999991</v>
      </c>
      <c r="M374" s="58">
        <f t="shared" ref="M374" si="641">SUM(I374:K374)</f>
        <v>1599.9999999999995</v>
      </c>
    </row>
    <row r="375" spans="1:13" s="59" customFormat="1" ht="14.25" customHeight="1">
      <c r="A375" s="52">
        <v>43208</v>
      </c>
      <c r="B375" s="60" t="s">
        <v>623</v>
      </c>
      <c r="C375" s="53">
        <v>750</v>
      </c>
      <c r="D375" s="53" t="s">
        <v>12</v>
      </c>
      <c r="E375" s="54">
        <v>19</v>
      </c>
      <c r="F375" s="54">
        <v>21</v>
      </c>
      <c r="G375" s="54"/>
      <c r="H375" s="54"/>
      <c r="I375" s="55">
        <f t="shared" ref="I375" si="642">(F375-E375)*C375</f>
        <v>1500</v>
      </c>
      <c r="J375" s="56"/>
      <c r="K375" s="56"/>
      <c r="L375" s="57">
        <f t="shared" ref="L375" si="643">(I375+J375+K375)/C375</f>
        <v>2</v>
      </c>
      <c r="M375" s="58">
        <f t="shared" ref="M375" si="644">SUM(I375:K375)</f>
        <v>1500</v>
      </c>
    </row>
    <row r="376" spans="1:13" s="59" customFormat="1" ht="14.25" customHeight="1">
      <c r="A376" s="52">
        <v>43207</v>
      </c>
      <c r="B376" s="60" t="s">
        <v>622</v>
      </c>
      <c r="C376" s="53">
        <v>600</v>
      </c>
      <c r="D376" s="53" t="s">
        <v>12</v>
      </c>
      <c r="E376" s="54">
        <v>10.5</v>
      </c>
      <c r="F376" s="54">
        <v>7.8</v>
      </c>
      <c r="G376" s="54"/>
      <c r="H376" s="54"/>
      <c r="I376" s="55">
        <f t="shared" ref="I376:I378" si="645">(F376-E376)*C376</f>
        <v>-1620</v>
      </c>
      <c r="J376" s="56"/>
      <c r="K376" s="56"/>
      <c r="L376" s="57">
        <f t="shared" ref="L376:L378" si="646">(I376+J376+K376)/C376</f>
        <v>-2.7</v>
      </c>
      <c r="M376" s="58">
        <f t="shared" ref="M376:M378" si="647">SUM(I376:K376)</f>
        <v>-1620</v>
      </c>
    </row>
    <row r="377" spans="1:13" s="59" customFormat="1">
      <c r="A377" s="52">
        <v>43207</v>
      </c>
      <c r="B377" s="60" t="s">
        <v>612</v>
      </c>
      <c r="C377" s="53">
        <v>6000</v>
      </c>
      <c r="D377" s="53" t="s">
        <v>12</v>
      </c>
      <c r="E377" s="54">
        <v>0.8</v>
      </c>
      <c r="F377" s="54">
        <v>1.1499999999999999</v>
      </c>
      <c r="G377" s="54"/>
      <c r="H377" s="54"/>
      <c r="I377" s="55">
        <f t="shared" si="645"/>
        <v>2099.9999999999991</v>
      </c>
      <c r="J377" s="56"/>
      <c r="K377" s="56"/>
      <c r="L377" s="57">
        <f t="shared" si="646"/>
        <v>0.34999999999999987</v>
      </c>
      <c r="M377" s="58">
        <f t="shared" si="647"/>
        <v>2099.9999999999991</v>
      </c>
    </row>
    <row r="378" spans="1:13" s="59" customFormat="1">
      <c r="A378" s="52">
        <v>43207</v>
      </c>
      <c r="B378" s="60" t="s">
        <v>621</v>
      </c>
      <c r="C378" s="53">
        <v>1100</v>
      </c>
      <c r="D378" s="53" t="s">
        <v>12</v>
      </c>
      <c r="E378" s="54">
        <v>11.5</v>
      </c>
      <c r="F378" s="54">
        <v>10.25</v>
      </c>
      <c r="G378" s="54"/>
      <c r="H378" s="54"/>
      <c r="I378" s="55">
        <f t="shared" si="645"/>
        <v>-1375</v>
      </c>
      <c r="J378" s="56"/>
      <c r="K378" s="56"/>
      <c r="L378" s="57">
        <f t="shared" si="646"/>
        <v>-1.25</v>
      </c>
      <c r="M378" s="58">
        <f t="shared" si="647"/>
        <v>-1375</v>
      </c>
    </row>
    <row r="379" spans="1:13" s="59" customFormat="1">
      <c r="A379" s="52">
        <v>43206</v>
      </c>
      <c r="B379" s="60" t="s">
        <v>620</v>
      </c>
      <c r="C379" s="53">
        <v>6000</v>
      </c>
      <c r="D379" s="53" t="s">
        <v>12</v>
      </c>
      <c r="E379" s="54">
        <v>2.2000000000000002</v>
      </c>
      <c r="F379" s="54">
        <v>2.65</v>
      </c>
      <c r="G379" s="54"/>
      <c r="H379" s="54"/>
      <c r="I379" s="55">
        <f t="shared" ref="I379:I380" si="648">(F379-E379)*C379</f>
        <v>2699.9999999999982</v>
      </c>
      <c r="J379" s="56"/>
      <c r="K379" s="56"/>
      <c r="L379" s="57">
        <f t="shared" ref="L379:L380" si="649">(I379+J379+K379)/C379</f>
        <v>0.44999999999999968</v>
      </c>
      <c r="M379" s="58">
        <f t="shared" ref="M379:M380" si="650">SUM(I379:K379)</f>
        <v>2699.9999999999982</v>
      </c>
    </row>
    <row r="380" spans="1:13" s="59" customFormat="1">
      <c r="A380" s="52">
        <v>43206</v>
      </c>
      <c r="B380" s="60" t="s">
        <v>619</v>
      </c>
      <c r="C380" s="53">
        <v>3000</v>
      </c>
      <c r="D380" s="53" t="s">
        <v>12</v>
      </c>
      <c r="E380" s="54">
        <v>7.45</v>
      </c>
      <c r="F380" s="54">
        <v>7.9</v>
      </c>
      <c r="G380" s="54"/>
      <c r="H380" s="54"/>
      <c r="I380" s="55">
        <f t="shared" si="648"/>
        <v>1350.0000000000005</v>
      </c>
      <c r="J380" s="56"/>
      <c r="K380" s="56"/>
      <c r="L380" s="57">
        <f t="shared" si="649"/>
        <v>0.45000000000000018</v>
      </c>
      <c r="M380" s="58">
        <f t="shared" si="650"/>
        <v>1350.0000000000005</v>
      </c>
    </row>
    <row r="381" spans="1:13" s="59" customFormat="1">
      <c r="A381" s="52">
        <v>43203</v>
      </c>
      <c r="B381" s="60" t="s">
        <v>618</v>
      </c>
      <c r="C381" s="53">
        <v>5000</v>
      </c>
      <c r="D381" s="53" t="s">
        <v>12</v>
      </c>
      <c r="E381" s="54">
        <v>3</v>
      </c>
      <c r="F381" s="54">
        <v>2.2999999999999998</v>
      </c>
      <c r="G381" s="54"/>
      <c r="H381" s="54"/>
      <c r="I381" s="55">
        <f t="shared" ref="I381:I383" si="651">(F381-E381)*C381</f>
        <v>-3500.0000000000009</v>
      </c>
      <c r="J381" s="56"/>
      <c r="K381" s="56"/>
      <c r="L381" s="57">
        <f t="shared" ref="L381:L383" si="652">(I381+J381+K381)/C381</f>
        <v>-0.70000000000000018</v>
      </c>
      <c r="M381" s="58">
        <f t="shared" ref="M381:M383" si="653">SUM(I381:K381)</f>
        <v>-3500.0000000000009</v>
      </c>
    </row>
    <row r="382" spans="1:13" s="59" customFormat="1">
      <c r="A382" s="52">
        <v>43203</v>
      </c>
      <c r="B382" s="60" t="s">
        <v>617</v>
      </c>
      <c r="C382" s="53">
        <v>1100</v>
      </c>
      <c r="D382" s="53" t="s">
        <v>12</v>
      </c>
      <c r="E382" s="54">
        <v>11.25</v>
      </c>
      <c r="F382" s="54">
        <v>10</v>
      </c>
      <c r="G382" s="54"/>
      <c r="H382" s="54"/>
      <c r="I382" s="55">
        <f t="shared" si="651"/>
        <v>-1375</v>
      </c>
      <c r="J382" s="56"/>
      <c r="K382" s="56"/>
      <c r="L382" s="57">
        <f t="shared" si="652"/>
        <v>-1.25</v>
      </c>
      <c r="M382" s="58">
        <f t="shared" si="653"/>
        <v>-1375</v>
      </c>
    </row>
    <row r="383" spans="1:13" s="59" customFormat="1">
      <c r="A383" s="52">
        <v>43203</v>
      </c>
      <c r="B383" s="60" t="s">
        <v>616</v>
      </c>
      <c r="C383" s="53">
        <v>12000</v>
      </c>
      <c r="D383" s="53" t="s">
        <v>12</v>
      </c>
      <c r="E383" s="54">
        <v>0.9</v>
      </c>
      <c r="F383" s="54">
        <v>1.3</v>
      </c>
      <c r="G383" s="54"/>
      <c r="H383" s="54"/>
      <c r="I383" s="55">
        <f t="shared" si="651"/>
        <v>4800</v>
      </c>
      <c r="J383" s="56"/>
      <c r="K383" s="56"/>
      <c r="L383" s="57">
        <f t="shared" si="652"/>
        <v>0.4</v>
      </c>
      <c r="M383" s="58">
        <f t="shared" si="653"/>
        <v>4800</v>
      </c>
    </row>
    <row r="384" spans="1:13" s="59" customFormat="1">
      <c r="A384" s="52">
        <v>43202</v>
      </c>
      <c r="B384" s="60" t="s">
        <v>615</v>
      </c>
      <c r="C384" s="53">
        <v>800</v>
      </c>
      <c r="D384" s="53" t="s">
        <v>12</v>
      </c>
      <c r="E384" s="54">
        <v>13</v>
      </c>
      <c r="F384" s="54">
        <v>15</v>
      </c>
      <c r="G384" s="54"/>
      <c r="H384" s="54"/>
      <c r="I384" s="55">
        <f t="shared" ref="I384:I385" si="654">(F384-E384)*C384</f>
        <v>1600</v>
      </c>
      <c r="J384" s="56"/>
      <c r="K384" s="56"/>
      <c r="L384" s="57">
        <f t="shared" ref="L384:L385" si="655">(I384+J384+K384)/C384</f>
        <v>2</v>
      </c>
      <c r="M384" s="58">
        <f t="shared" ref="M384:M385" si="656">SUM(I384:K384)</f>
        <v>1600</v>
      </c>
    </row>
    <row r="385" spans="1:13" s="59" customFormat="1">
      <c r="A385" s="52">
        <v>43202</v>
      </c>
      <c r="B385" s="60" t="s">
        <v>614</v>
      </c>
      <c r="C385" s="53">
        <v>1500</v>
      </c>
      <c r="D385" s="53" t="s">
        <v>12</v>
      </c>
      <c r="E385" s="54">
        <v>20.100000000000001</v>
      </c>
      <c r="F385" s="54">
        <v>21.3</v>
      </c>
      <c r="G385" s="54"/>
      <c r="H385" s="54"/>
      <c r="I385" s="55">
        <f t="shared" si="654"/>
        <v>1799.9999999999989</v>
      </c>
      <c r="J385" s="56"/>
      <c r="K385" s="56"/>
      <c r="L385" s="57">
        <f t="shared" si="655"/>
        <v>1.1999999999999993</v>
      </c>
      <c r="M385" s="58">
        <f t="shared" si="656"/>
        <v>1799.9999999999989</v>
      </c>
    </row>
    <row r="386" spans="1:13" s="59" customFormat="1">
      <c r="A386" s="52">
        <v>43201</v>
      </c>
      <c r="B386" s="60" t="s">
        <v>613</v>
      </c>
      <c r="C386" s="53">
        <v>3500</v>
      </c>
      <c r="D386" s="53" t="s">
        <v>12</v>
      </c>
      <c r="E386" s="54">
        <v>3.25</v>
      </c>
      <c r="F386" s="54">
        <v>3.7</v>
      </c>
      <c r="G386" s="54"/>
      <c r="H386" s="54"/>
      <c r="I386" s="55">
        <f t="shared" ref="I386" si="657">(F386-E386)*C386</f>
        <v>1575.0000000000007</v>
      </c>
      <c r="J386" s="56"/>
      <c r="K386" s="56"/>
      <c r="L386" s="57">
        <f t="shared" ref="L386" si="658">(I386+J386+K386)/C386</f>
        <v>0.45000000000000018</v>
      </c>
      <c r="M386" s="58">
        <f t="shared" ref="M386" si="659">SUM(I386:K386)</f>
        <v>1575.0000000000007</v>
      </c>
    </row>
    <row r="387" spans="1:13" s="59" customFormat="1">
      <c r="A387" s="52">
        <v>43200</v>
      </c>
      <c r="B387" s="60" t="s">
        <v>612</v>
      </c>
      <c r="C387" s="53">
        <v>6000</v>
      </c>
      <c r="D387" s="53" t="s">
        <v>12</v>
      </c>
      <c r="E387" s="54">
        <v>0.85</v>
      </c>
      <c r="F387" s="54">
        <v>1.25</v>
      </c>
      <c r="G387" s="54"/>
      <c r="H387" s="54"/>
      <c r="I387" s="55">
        <f t="shared" ref="I387:I389" si="660">(F387-E387)*C387</f>
        <v>2400</v>
      </c>
      <c r="J387" s="56"/>
      <c r="K387" s="56"/>
      <c r="L387" s="57">
        <f t="shared" ref="L387:L389" si="661">(I387+J387+K387)/C387</f>
        <v>0.4</v>
      </c>
      <c r="M387" s="58">
        <f t="shared" ref="M387:M389" si="662">SUM(I387:K387)</f>
        <v>2400</v>
      </c>
    </row>
    <row r="388" spans="1:13" s="59" customFormat="1">
      <c r="A388" s="52">
        <v>43200</v>
      </c>
      <c r="B388" s="60" t="s">
        <v>611</v>
      </c>
      <c r="C388" s="53">
        <v>1000</v>
      </c>
      <c r="D388" s="53" t="s">
        <v>12</v>
      </c>
      <c r="E388" s="54">
        <v>8.75</v>
      </c>
      <c r="F388" s="54">
        <v>8.85</v>
      </c>
      <c r="G388" s="54"/>
      <c r="H388" s="54"/>
      <c r="I388" s="55">
        <f t="shared" si="660"/>
        <v>99.999999999999645</v>
      </c>
      <c r="J388" s="56"/>
      <c r="K388" s="56"/>
      <c r="L388" s="57">
        <f t="shared" si="661"/>
        <v>9.9999999999999645E-2</v>
      </c>
      <c r="M388" s="58">
        <f t="shared" si="662"/>
        <v>99.999999999999645</v>
      </c>
    </row>
    <row r="389" spans="1:13" s="59" customFormat="1">
      <c r="A389" s="52">
        <v>43200</v>
      </c>
      <c r="B389" s="60" t="s">
        <v>610</v>
      </c>
      <c r="C389" s="53">
        <v>1700</v>
      </c>
      <c r="D389" s="53" t="s">
        <v>12</v>
      </c>
      <c r="E389" s="54">
        <v>7.5</v>
      </c>
      <c r="F389" s="54">
        <v>8.75</v>
      </c>
      <c r="G389" s="54"/>
      <c r="H389" s="54"/>
      <c r="I389" s="55">
        <f t="shared" si="660"/>
        <v>2125</v>
      </c>
      <c r="J389" s="56"/>
      <c r="K389" s="56"/>
      <c r="L389" s="57">
        <f t="shared" si="661"/>
        <v>1.25</v>
      </c>
      <c r="M389" s="58">
        <f t="shared" si="662"/>
        <v>2125</v>
      </c>
    </row>
    <row r="390" spans="1:13" s="59" customFormat="1">
      <c r="A390" s="52">
        <v>43199</v>
      </c>
      <c r="B390" s="60" t="s">
        <v>609</v>
      </c>
      <c r="C390" s="53">
        <v>3000</v>
      </c>
      <c r="D390" s="53" t="s">
        <v>12</v>
      </c>
      <c r="E390" s="54">
        <v>3.6</v>
      </c>
      <c r="F390" s="54">
        <v>4.05</v>
      </c>
      <c r="G390" s="54">
        <v>4.7</v>
      </c>
      <c r="H390" s="54"/>
      <c r="I390" s="55">
        <f t="shared" ref="I390:I391" si="663">(F390-E390)*C390</f>
        <v>1349.9999999999991</v>
      </c>
      <c r="J390" s="56">
        <f t="shared" ref="J390" si="664">(G390-F390)*C390</f>
        <v>1950.0000000000011</v>
      </c>
      <c r="K390" s="56"/>
      <c r="L390" s="57">
        <f t="shared" ref="L390:L391" si="665">(I390+J390+K390)/C390</f>
        <v>1.1000000000000001</v>
      </c>
      <c r="M390" s="58">
        <f t="shared" ref="M390:M391" si="666">SUM(I390:K390)</f>
        <v>3300</v>
      </c>
    </row>
    <row r="391" spans="1:13" s="59" customFormat="1">
      <c r="A391" s="52">
        <v>43199</v>
      </c>
      <c r="B391" s="60" t="s">
        <v>606</v>
      </c>
      <c r="C391" s="53">
        <v>7500</v>
      </c>
      <c r="D391" s="53" t="s">
        <v>12</v>
      </c>
      <c r="E391" s="54">
        <v>1.75</v>
      </c>
      <c r="F391" s="54">
        <v>2.15</v>
      </c>
      <c r="G391" s="54"/>
      <c r="H391" s="54"/>
      <c r="I391" s="55">
        <f t="shared" si="663"/>
        <v>2999.9999999999995</v>
      </c>
      <c r="J391" s="56"/>
      <c r="K391" s="56"/>
      <c r="L391" s="57">
        <f t="shared" si="665"/>
        <v>0.39999999999999997</v>
      </c>
      <c r="M391" s="58">
        <f t="shared" si="666"/>
        <v>2999.9999999999995</v>
      </c>
    </row>
    <row r="392" spans="1:13" s="59" customFormat="1">
      <c r="A392" s="52">
        <v>43195</v>
      </c>
      <c r="B392" s="60" t="s">
        <v>608</v>
      </c>
      <c r="C392" s="53">
        <v>1061</v>
      </c>
      <c r="D392" s="53" t="s">
        <v>12</v>
      </c>
      <c r="E392" s="54">
        <v>19.600000000000001</v>
      </c>
      <c r="F392" s="54">
        <v>20.8</v>
      </c>
      <c r="G392" s="54">
        <v>22.15</v>
      </c>
      <c r="H392" s="54"/>
      <c r="I392" s="55">
        <f t="shared" ref="I392" si="667">(F392-E392)*C392</f>
        <v>1273.1999999999991</v>
      </c>
      <c r="J392" s="56">
        <f t="shared" ref="J392" si="668">(G392-F392)*C392</f>
        <v>1432.3499999999976</v>
      </c>
      <c r="K392" s="56"/>
      <c r="L392" s="57">
        <f t="shared" ref="L392" si="669">(I392+J392+K392)/C392</f>
        <v>2.5499999999999967</v>
      </c>
      <c r="M392" s="58">
        <f t="shared" ref="M392" si="670">SUM(I392:K392)</f>
        <v>2705.5499999999965</v>
      </c>
    </row>
    <row r="393" spans="1:13" s="59" customFormat="1">
      <c r="A393" s="52">
        <v>43194</v>
      </c>
      <c r="B393" s="60" t="s">
        <v>607</v>
      </c>
      <c r="C393" s="53">
        <v>5500</v>
      </c>
      <c r="D393" s="53" t="s">
        <v>12</v>
      </c>
      <c r="E393" s="54">
        <v>2.2999999999999998</v>
      </c>
      <c r="F393" s="54">
        <v>2.7</v>
      </c>
      <c r="G393" s="54"/>
      <c r="H393" s="54"/>
      <c r="I393" s="55">
        <f t="shared" ref="I393:I394" si="671">(F393-E393)*C393</f>
        <v>2200.0000000000018</v>
      </c>
      <c r="J393" s="56"/>
      <c r="K393" s="56"/>
      <c r="L393" s="57">
        <f t="shared" ref="L393:L394" si="672">(I393+J393+K393)/C393</f>
        <v>0.40000000000000036</v>
      </c>
      <c r="M393" s="58">
        <f t="shared" ref="M393:M394" si="673">SUM(I393:K393)</f>
        <v>2200.0000000000018</v>
      </c>
    </row>
    <row r="394" spans="1:13" s="59" customFormat="1">
      <c r="A394" s="52">
        <v>43194</v>
      </c>
      <c r="B394" s="60" t="s">
        <v>606</v>
      </c>
      <c r="C394" s="53">
        <v>7500</v>
      </c>
      <c r="D394" s="53" t="s">
        <v>12</v>
      </c>
      <c r="E394" s="54">
        <v>1.45</v>
      </c>
      <c r="F394" s="54">
        <v>1.85</v>
      </c>
      <c r="G394" s="54"/>
      <c r="H394" s="54"/>
      <c r="I394" s="55">
        <f t="shared" si="671"/>
        <v>3000.0000000000009</v>
      </c>
      <c r="J394" s="56"/>
      <c r="K394" s="56"/>
      <c r="L394" s="57">
        <f t="shared" si="672"/>
        <v>0.40000000000000013</v>
      </c>
      <c r="M394" s="58">
        <f t="shared" si="673"/>
        <v>3000.0000000000009</v>
      </c>
    </row>
    <row r="395" spans="1:13" s="59" customFormat="1">
      <c r="A395" s="52">
        <v>43193</v>
      </c>
      <c r="B395" s="60" t="s">
        <v>605</v>
      </c>
      <c r="C395" s="53">
        <v>2667</v>
      </c>
      <c r="D395" s="53" t="s">
        <v>12</v>
      </c>
      <c r="E395" s="54">
        <v>8.6999999999999993</v>
      </c>
      <c r="F395" s="54">
        <v>9.15</v>
      </c>
      <c r="G395" s="54">
        <v>9.9</v>
      </c>
      <c r="H395" s="54"/>
      <c r="I395" s="55">
        <f t="shared" ref="I395:I396" si="674">(F395-E395)*C395</f>
        <v>1200.1500000000028</v>
      </c>
      <c r="J395" s="56">
        <f t="shared" ref="J395" si="675">(G395-F395)*C395</f>
        <v>2000.25</v>
      </c>
      <c r="K395" s="56"/>
      <c r="L395" s="57">
        <f t="shared" ref="L395:L396" si="676">(I395+J395+K395)/C395</f>
        <v>1.2000000000000011</v>
      </c>
      <c r="M395" s="58">
        <f t="shared" ref="M395:M396" si="677">SUM(I395:K395)</f>
        <v>3200.4000000000028</v>
      </c>
    </row>
    <row r="396" spans="1:13" s="59" customFormat="1">
      <c r="A396" s="52">
        <v>43193</v>
      </c>
      <c r="B396" s="60" t="s">
        <v>604</v>
      </c>
      <c r="C396" s="53">
        <v>1000</v>
      </c>
      <c r="D396" s="53" t="s">
        <v>12</v>
      </c>
      <c r="E396" s="54">
        <v>13.7</v>
      </c>
      <c r="F396" s="54">
        <v>14.85</v>
      </c>
      <c r="G396" s="54"/>
      <c r="H396" s="54"/>
      <c r="I396" s="55">
        <f t="shared" si="674"/>
        <v>1150.0000000000005</v>
      </c>
      <c r="J396" s="56"/>
      <c r="K396" s="56"/>
      <c r="L396" s="57">
        <f t="shared" si="676"/>
        <v>1.1500000000000004</v>
      </c>
      <c r="M396" s="58">
        <f t="shared" si="677"/>
        <v>1150.0000000000005</v>
      </c>
    </row>
    <row r="397" spans="1:13" ht="15.75">
      <c r="A397" s="63"/>
      <c r="B397" s="62"/>
      <c r="C397" s="62"/>
      <c r="D397" s="62"/>
      <c r="E397" s="62"/>
      <c r="F397" s="62"/>
      <c r="G397" s="62"/>
      <c r="H397" s="62"/>
      <c r="I397" s="64"/>
      <c r="J397" s="64"/>
      <c r="K397" s="64"/>
      <c r="L397" s="65"/>
      <c r="M397" s="62"/>
    </row>
    <row r="398" spans="1:13" s="59" customFormat="1">
      <c r="A398" s="61">
        <v>43187</v>
      </c>
      <c r="B398" s="60" t="s">
        <v>602</v>
      </c>
      <c r="C398" s="53">
        <v>4000</v>
      </c>
      <c r="D398" s="53" t="s">
        <v>12</v>
      </c>
      <c r="E398" s="54">
        <v>3.6</v>
      </c>
      <c r="F398" s="54">
        <v>4</v>
      </c>
      <c r="G398" s="54"/>
      <c r="H398" s="54"/>
      <c r="I398" s="55">
        <f t="shared" ref="I398:I400" si="678">(F398-E398)*C398</f>
        <v>1599.9999999999995</v>
      </c>
      <c r="J398" s="56"/>
      <c r="K398" s="56"/>
      <c r="L398" s="57">
        <f t="shared" ref="L398:L400" si="679">(I398+J398+K398)/C398</f>
        <v>0.39999999999999991</v>
      </c>
      <c r="M398" s="58">
        <f t="shared" ref="M398:M400" si="680">SUM(I398:K398)</f>
        <v>1599.9999999999995</v>
      </c>
    </row>
    <row r="399" spans="1:13" s="59" customFormat="1">
      <c r="A399" s="61">
        <v>43187</v>
      </c>
      <c r="B399" s="60" t="s">
        <v>601</v>
      </c>
      <c r="C399" s="53">
        <v>600</v>
      </c>
      <c r="D399" s="53" t="s">
        <v>12</v>
      </c>
      <c r="E399" s="54">
        <v>2.8</v>
      </c>
      <c r="F399" s="54">
        <v>0.3</v>
      </c>
      <c r="G399" s="54"/>
      <c r="H399" s="54"/>
      <c r="I399" s="55">
        <f t="shared" si="678"/>
        <v>-1500</v>
      </c>
      <c r="J399" s="56"/>
      <c r="K399" s="56"/>
      <c r="L399" s="57">
        <f t="shared" si="679"/>
        <v>-2.5</v>
      </c>
      <c r="M399" s="58">
        <f t="shared" si="680"/>
        <v>-1500</v>
      </c>
    </row>
    <row r="400" spans="1:13" s="59" customFormat="1">
      <c r="A400" s="61">
        <v>43186</v>
      </c>
      <c r="B400" s="60" t="s">
        <v>603</v>
      </c>
      <c r="C400" s="53">
        <v>1000</v>
      </c>
      <c r="D400" s="53" t="s">
        <v>12</v>
      </c>
      <c r="E400" s="54">
        <v>1.5</v>
      </c>
      <c r="F400" s="54">
        <v>0.3</v>
      </c>
      <c r="G400" s="54"/>
      <c r="H400" s="54"/>
      <c r="I400" s="55">
        <f t="shared" si="678"/>
        <v>-1200</v>
      </c>
      <c r="J400" s="56"/>
      <c r="K400" s="56"/>
      <c r="L400" s="57">
        <f t="shared" si="679"/>
        <v>-1.2</v>
      </c>
      <c r="M400" s="58">
        <f t="shared" si="680"/>
        <v>-1200</v>
      </c>
    </row>
    <row r="401" spans="1:13" s="59" customFormat="1">
      <c r="A401" s="61">
        <v>43186</v>
      </c>
      <c r="B401" s="60" t="s">
        <v>598</v>
      </c>
      <c r="C401" s="53">
        <v>5000</v>
      </c>
      <c r="D401" s="53" t="s">
        <v>12</v>
      </c>
      <c r="E401" s="54">
        <v>0.5</v>
      </c>
      <c r="F401" s="54">
        <v>0.9</v>
      </c>
      <c r="G401" s="54"/>
      <c r="H401" s="54"/>
      <c r="I401" s="55">
        <f t="shared" ref="I401:I402" si="681">(F401-E401)*C401</f>
        <v>2000</v>
      </c>
      <c r="J401" s="56"/>
      <c r="K401" s="56"/>
      <c r="L401" s="57">
        <f t="shared" ref="L401:L402" si="682">(I401+J401+K401)/C401</f>
        <v>0.4</v>
      </c>
      <c r="M401" s="58">
        <f t="shared" ref="M401:M402" si="683">SUM(I401:K401)</f>
        <v>2000</v>
      </c>
    </row>
    <row r="402" spans="1:13" s="59" customFormat="1">
      <c r="A402" s="61">
        <v>43186</v>
      </c>
      <c r="B402" s="60" t="s">
        <v>600</v>
      </c>
      <c r="C402" s="53">
        <v>650</v>
      </c>
      <c r="D402" s="53" t="s">
        <v>12</v>
      </c>
      <c r="E402" s="54">
        <v>4.5</v>
      </c>
      <c r="F402" s="54">
        <v>2</v>
      </c>
      <c r="G402" s="54"/>
      <c r="H402" s="54"/>
      <c r="I402" s="55">
        <f t="shared" si="681"/>
        <v>-1625</v>
      </c>
      <c r="J402" s="56"/>
      <c r="K402" s="56"/>
      <c r="L402" s="57">
        <f t="shared" si="682"/>
        <v>-2.5</v>
      </c>
      <c r="M402" s="58">
        <f t="shared" si="683"/>
        <v>-1625</v>
      </c>
    </row>
    <row r="403" spans="1:13" s="59" customFormat="1">
      <c r="A403" s="44">
        <v>43185</v>
      </c>
      <c r="B403" s="60" t="s">
        <v>599</v>
      </c>
      <c r="C403" s="53">
        <v>7500</v>
      </c>
      <c r="D403" s="53" t="s">
        <v>12</v>
      </c>
      <c r="E403" s="54">
        <v>0.25</v>
      </c>
      <c r="F403" s="54">
        <v>0.35</v>
      </c>
      <c r="G403" s="54"/>
      <c r="H403" s="54"/>
      <c r="I403" s="55">
        <f t="shared" ref="I403" si="684">(F403-E403)*C403</f>
        <v>749.99999999999989</v>
      </c>
      <c r="J403" s="56"/>
      <c r="K403" s="56"/>
      <c r="L403" s="57">
        <f t="shared" ref="L403" si="685">(I403+J403+K403)/C403</f>
        <v>9.9999999999999992E-2</v>
      </c>
      <c r="M403" s="58">
        <f t="shared" ref="M403" si="686">SUM(I403:K403)</f>
        <v>749.99999999999989</v>
      </c>
    </row>
    <row r="404" spans="1:13" s="51" customFormat="1">
      <c r="A404" s="44">
        <v>43185</v>
      </c>
      <c r="B404" s="45" t="s">
        <v>598</v>
      </c>
      <c r="C404" s="45">
        <v>5000</v>
      </c>
      <c r="D404" s="45" t="s">
        <v>12</v>
      </c>
      <c r="E404" s="46">
        <v>2.4</v>
      </c>
      <c r="F404" s="46">
        <v>2.8</v>
      </c>
      <c r="G404" s="46">
        <v>3.35</v>
      </c>
      <c r="H404" s="46">
        <v>3.85</v>
      </c>
      <c r="I404" s="47">
        <f t="shared" ref="I404" si="687">(F404-E404)*C404</f>
        <v>1999.9999999999995</v>
      </c>
      <c r="J404" s="48">
        <f t="shared" ref="J404" si="688">(G404-F404)*C404</f>
        <v>2750.0000000000014</v>
      </c>
      <c r="K404" s="48">
        <f t="shared" ref="K404" si="689">(H404-G404)*C404</f>
        <v>2500</v>
      </c>
      <c r="L404" s="49">
        <f t="shared" ref="L404" si="690">(I404+J404+K404)/C404</f>
        <v>1.4500000000000002</v>
      </c>
      <c r="M404" s="50">
        <f t="shared" ref="M404" si="691">SUM(I404:K404)</f>
        <v>7250.0000000000009</v>
      </c>
    </row>
    <row r="405" spans="1:13" s="59" customFormat="1">
      <c r="A405" s="52">
        <v>43182</v>
      </c>
      <c r="B405" s="60" t="s">
        <v>592</v>
      </c>
      <c r="C405" s="53">
        <v>9000</v>
      </c>
      <c r="D405" s="53" t="s">
        <v>12</v>
      </c>
      <c r="E405" s="54">
        <v>0.75</v>
      </c>
      <c r="F405" s="54">
        <v>1.1499999999999999</v>
      </c>
      <c r="G405" s="54"/>
      <c r="H405" s="54"/>
      <c r="I405" s="55">
        <f t="shared" ref="I405" si="692">(F405-E405)*C405</f>
        <v>3599.9999999999991</v>
      </c>
      <c r="J405" s="56"/>
      <c r="K405" s="56"/>
      <c r="L405" s="57">
        <f t="shared" ref="L405" si="693">(I405+J405+K405)/C405</f>
        <v>0.39999999999999991</v>
      </c>
      <c r="M405" s="58">
        <f t="shared" ref="M405" si="694">SUM(I405:K405)</f>
        <v>3599.9999999999991</v>
      </c>
    </row>
    <row r="406" spans="1:13" s="59" customFormat="1">
      <c r="A406" s="52">
        <v>43181</v>
      </c>
      <c r="B406" s="60" t="s">
        <v>591</v>
      </c>
      <c r="C406" s="53">
        <v>6000</v>
      </c>
      <c r="D406" s="53" t="s">
        <v>12</v>
      </c>
      <c r="E406" s="54">
        <v>1.1499999999999999</v>
      </c>
      <c r="F406" s="54">
        <v>1.6</v>
      </c>
      <c r="G406" s="54"/>
      <c r="H406" s="54"/>
      <c r="I406" s="55">
        <f t="shared" ref="I406:I407" si="695">(F406-E406)*C406</f>
        <v>2700.0000000000009</v>
      </c>
      <c r="J406" s="56"/>
      <c r="K406" s="56"/>
      <c r="L406" s="57">
        <f t="shared" ref="L406:L407" si="696">(I406+J406+K406)/C406</f>
        <v>0.45000000000000018</v>
      </c>
      <c r="M406" s="58">
        <f t="shared" ref="M406:M407" si="697">SUM(I406:K406)</f>
        <v>2700.0000000000009</v>
      </c>
    </row>
    <row r="407" spans="1:13" s="59" customFormat="1">
      <c r="A407" s="52">
        <v>43181</v>
      </c>
      <c r="B407" s="60" t="s">
        <v>583</v>
      </c>
      <c r="C407" s="53">
        <v>7000</v>
      </c>
      <c r="D407" s="53" t="s">
        <v>12</v>
      </c>
      <c r="E407" s="54">
        <v>0.45</v>
      </c>
      <c r="F407" s="54">
        <v>0.85</v>
      </c>
      <c r="G407" s="54">
        <v>1.4</v>
      </c>
      <c r="H407" s="54"/>
      <c r="I407" s="55">
        <f t="shared" si="695"/>
        <v>2799.9999999999995</v>
      </c>
      <c r="J407" s="56">
        <f t="shared" ref="J407" si="698">(G407-F407)*C407</f>
        <v>3849.9999999999995</v>
      </c>
      <c r="K407" s="56"/>
      <c r="L407" s="57">
        <f t="shared" si="696"/>
        <v>0.94999999999999984</v>
      </c>
      <c r="M407" s="58">
        <f t="shared" si="697"/>
        <v>6649.9999999999991</v>
      </c>
    </row>
    <row r="408" spans="1:13" s="51" customFormat="1">
      <c r="A408" s="44">
        <v>43178</v>
      </c>
      <c r="B408" s="45" t="s">
        <v>597</v>
      </c>
      <c r="C408" s="45">
        <v>1700</v>
      </c>
      <c r="D408" s="45" t="s">
        <v>12</v>
      </c>
      <c r="E408" s="46">
        <v>4.25</v>
      </c>
      <c r="F408" s="46">
        <v>5.25</v>
      </c>
      <c r="G408" s="46">
        <v>6.5</v>
      </c>
      <c r="H408" s="46">
        <v>7.75</v>
      </c>
      <c r="I408" s="47">
        <f t="shared" ref="I408:I409" si="699">(F408-E408)*C408</f>
        <v>1700</v>
      </c>
      <c r="J408" s="48">
        <f t="shared" ref="J408:J409" si="700">(G408-F408)*C408</f>
        <v>2125</v>
      </c>
      <c r="K408" s="48">
        <f t="shared" ref="K408:K409" si="701">(H408-G408)*C408</f>
        <v>2125</v>
      </c>
      <c r="L408" s="49">
        <f t="shared" ref="L408:L409" si="702">(I408+J408+K408)/C408</f>
        <v>3.5</v>
      </c>
      <c r="M408" s="50">
        <f t="shared" ref="M408:M409" si="703">SUM(I408:K408)</f>
        <v>5950</v>
      </c>
    </row>
    <row r="409" spans="1:13" s="51" customFormat="1">
      <c r="A409" s="44">
        <v>43178</v>
      </c>
      <c r="B409" s="45" t="s">
        <v>596</v>
      </c>
      <c r="C409" s="45">
        <v>200</v>
      </c>
      <c r="D409" s="45" t="s">
        <v>12</v>
      </c>
      <c r="E409" s="46">
        <v>52</v>
      </c>
      <c r="F409" s="46">
        <v>58</v>
      </c>
      <c r="G409" s="46">
        <v>65.5</v>
      </c>
      <c r="H409" s="46">
        <v>73</v>
      </c>
      <c r="I409" s="47">
        <f t="shared" si="699"/>
        <v>1200</v>
      </c>
      <c r="J409" s="48">
        <f t="shared" si="700"/>
        <v>1500</v>
      </c>
      <c r="K409" s="48">
        <f t="shared" si="701"/>
        <v>1500</v>
      </c>
      <c r="L409" s="49">
        <f t="shared" si="702"/>
        <v>21</v>
      </c>
      <c r="M409" s="50">
        <f t="shared" si="703"/>
        <v>4200</v>
      </c>
    </row>
    <row r="410" spans="1:13" s="59" customFormat="1">
      <c r="A410" s="52">
        <v>43175</v>
      </c>
      <c r="B410" s="60" t="s">
        <v>595</v>
      </c>
      <c r="C410" s="53">
        <v>4000</v>
      </c>
      <c r="D410" s="53" t="s">
        <v>12</v>
      </c>
      <c r="E410" s="54">
        <v>0.7</v>
      </c>
      <c r="F410" s="54">
        <v>1.05</v>
      </c>
      <c r="G410" s="54">
        <v>1.5</v>
      </c>
      <c r="H410" s="54"/>
      <c r="I410" s="55">
        <f t="shared" ref="I410" si="704">(F410-E410)*C410</f>
        <v>1400.0000000000005</v>
      </c>
      <c r="J410" s="56">
        <f t="shared" ref="J410" si="705">(G410-F410)*C410</f>
        <v>1799.9999999999998</v>
      </c>
      <c r="K410" s="56"/>
      <c r="L410" s="57">
        <f t="shared" ref="L410" si="706">(I410+J410+K410)/C410</f>
        <v>0.8</v>
      </c>
      <c r="M410" s="58">
        <f t="shared" ref="M410" si="707">SUM(I410:K410)</f>
        <v>3200</v>
      </c>
    </row>
    <row r="411" spans="1:13" s="59" customFormat="1">
      <c r="A411" s="52">
        <v>43172</v>
      </c>
      <c r="B411" s="60" t="s">
        <v>594</v>
      </c>
      <c r="C411" s="53">
        <v>300</v>
      </c>
      <c r="D411" s="53" t="s">
        <v>12</v>
      </c>
      <c r="E411" s="54">
        <v>9.75</v>
      </c>
      <c r="F411" s="54">
        <v>5.5</v>
      </c>
      <c r="G411" s="54"/>
      <c r="H411" s="54"/>
      <c r="I411" s="55">
        <f t="shared" ref="I411" si="708">(F411-E411)*C411</f>
        <v>-1275</v>
      </c>
      <c r="J411" s="56"/>
      <c r="K411" s="56"/>
      <c r="L411" s="57">
        <f t="shared" ref="L411" si="709">(I411+J411+K411)/C411</f>
        <v>-4.25</v>
      </c>
      <c r="M411" s="58">
        <f t="shared" ref="M411" si="710">SUM(I411:K411)</f>
        <v>-1275</v>
      </c>
    </row>
    <row r="412" spans="1:13" s="59" customFormat="1">
      <c r="A412" s="52">
        <v>43168</v>
      </c>
      <c r="B412" s="60" t="s">
        <v>593</v>
      </c>
      <c r="C412" s="53">
        <v>3750</v>
      </c>
      <c r="D412" s="53" t="s">
        <v>12</v>
      </c>
      <c r="E412" s="54">
        <v>2.1</v>
      </c>
      <c r="F412" s="54">
        <v>2.65</v>
      </c>
      <c r="G412" s="54"/>
      <c r="H412" s="54"/>
      <c r="I412" s="55">
        <f t="shared" ref="I412" si="711">(F412-E412)*C412</f>
        <v>2062.4999999999995</v>
      </c>
      <c r="J412" s="56"/>
      <c r="K412" s="56"/>
      <c r="L412" s="57">
        <f t="shared" ref="L412" si="712">(I412+J412+K412)/C412</f>
        <v>0.54999999999999993</v>
      </c>
      <c r="M412" s="58">
        <f t="shared" ref="M412" si="713">SUM(I412:K412)</f>
        <v>2062.4999999999995</v>
      </c>
    </row>
    <row r="413" spans="1:13" s="59" customFormat="1">
      <c r="A413" s="52">
        <v>43167</v>
      </c>
      <c r="B413" s="60" t="s">
        <v>590</v>
      </c>
      <c r="C413" s="53">
        <v>750</v>
      </c>
      <c r="D413" s="53" t="s">
        <v>12</v>
      </c>
      <c r="E413" s="54">
        <v>18</v>
      </c>
      <c r="F413" s="54">
        <v>15.5</v>
      </c>
      <c r="G413" s="54"/>
      <c r="H413" s="54"/>
      <c r="I413" s="55">
        <f t="shared" ref="I413:I415" si="714">(F413-E413)*C413</f>
        <v>-1875</v>
      </c>
      <c r="J413" s="56"/>
      <c r="K413" s="56"/>
      <c r="L413" s="57">
        <f t="shared" ref="L413:L415" si="715">(I413+J413+K413)/C413</f>
        <v>-2.5</v>
      </c>
      <c r="M413" s="58">
        <f t="shared" ref="M413:M415" si="716">SUM(I413:K413)</f>
        <v>-1875</v>
      </c>
    </row>
    <row r="414" spans="1:13" s="59" customFormat="1">
      <c r="A414" s="52">
        <v>43167</v>
      </c>
      <c r="B414" s="60" t="s">
        <v>589</v>
      </c>
      <c r="C414" s="53">
        <v>5000</v>
      </c>
      <c r="D414" s="53" t="s">
        <v>12</v>
      </c>
      <c r="E414" s="54">
        <v>7.5</v>
      </c>
      <c r="F414" s="54">
        <v>8.25</v>
      </c>
      <c r="G414" s="54"/>
      <c r="H414" s="54"/>
      <c r="I414" s="55">
        <f t="shared" si="714"/>
        <v>3750</v>
      </c>
      <c r="J414" s="56"/>
      <c r="K414" s="56"/>
      <c r="L414" s="57">
        <f t="shared" si="715"/>
        <v>0.75</v>
      </c>
      <c r="M414" s="58">
        <f t="shared" si="716"/>
        <v>3750</v>
      </c>
    </row>
    <row r="415" spans="1:13" s="59" customFormat="1">
      <c r="A415" s="52">
        <v>43167</v>
      </c>
      <c r="B415" s="60" t="s">
        <v>588</v>
      </c>
      <c r="C415" s="53">
        <v>1300</v>
      </c>
      <c r="D415" s="53" t="s">
        <v>12</v>
      </c>
      <c r="E415" s="54">
        <v>14.75</v>
      </c>
      <c r="F415" s="54">
        <v>15.95</v>
      </c>
      <c r="G415" s="54"/>
      <c r="H415" s="54"/>
      <c r="I415" s="55">
        <f t="shared" si="714"/>
        <v>1559.9999999999991</v>
      </c>
      <c r="J415" s="56"/>
      <c r="K415" s="56"/>
      <c r="L415" s="57">
        <f t="shared" si="715"/>
        <v>1.1999999999999993</v>
      </c>
      <c r="M415" s="58">
        <f t="shared" si="716"/>
        <v>1559.9999999999991</v>
      </c>
    </row>
    <row r="416" spans="1:13" s="59" customFormat="1">
      <c r="A416" s="52">
        <v>43166</v>
      </c>
      <c r="B416" s="60" t="s">
        <v>587</v>
      </c>
      <c r="C416" s="53">
        <v>2400</v>
      </c>
      <c r="D416" s="53" t="s">
        <v>12</v>
      </c>
      <c r="E416" s="54">
        <v>2.25</v>
      </c>
      <c r="F416" s="54">
        <v>1.9</v>
      </c>
      <c r="G416" s="54"/>
      <c r="H416" s="54"/>
      <c r="I416" s="55">
        <f t="shared" ref="I416" si="717">(F416-E416)*C416</f>
        <v>-840.00000000000023</v>
      </c>
      <c r="J416" s="56"/>
      <c r="K416" s="56"/>
      <c r="L416" s="57">
        <f t="shared" ref="L416" si="718">(I416+J416+K416)/C416</f>
        <v>-0.35000000000000009</v>
      </c>
      <c r="M416" s="58">
        <f t="shared" ref="M416" si="719">SUM(I416:K416)</f>
        <v>-840.00000000000023</v>
      </c>
    </row>
    <row r="417" spans="1:13" s="59" customFormat="1">
      <c r="A417" s="52">
        <v>43166</v>
      </c>
      <c r="B417" s="60" t="s">
        <v>586</v>
      </c>
      <c r="C417" s="53">
        <v>1500</v>
      </c>
      <c r="D417" s="53" t="s">
        <v>12</v>
      </c>
      <c r="E417" s="54">
        <v>11.5</v>
      </c>
      <c r="F417" s="54">
        <v>10.25</v>
      </c>
      <c r="G417" s="54"/>
      <c r="H417" s="54"/>
      <c r="I417" s="55">
        <f t="shared" ref="I417" si="720">(F417-E417)*C417</f>
        <v>-1875</v>
      </c>
      <c r="J417" s="56"/>
      <c r="K417" s="56"/>
      <c r="L417" s="57">
        <f t="shared" ref="L417" si="721">(I417+J417+K417)/C417</f>
        <v>-1.25</v>
      </c>
      <c r="M417" s="58">
        <f t="shared" ref="M417" si="722">SUM(I417:K417)</f>
        <v>-1875</v>
      </c>
    </row>
    <row r="418" spans="1:13" s="59" customFormat="1">
      <c r="A418" s="44">
        <v>43165</v>
      </c>
      <c r="B418" s="53" t="s">
        <v>585</v>
      </c>
      <c r="C418" s="53">
        <v>10000</v>
      </c>
      <c r="D418" s="53" t="s">
        <v>12</v>
      </c>
      <c r="E418" s="54">
        <v>2.1</v>
      </c>
      <c r="F418" s="54">
        <v>2.5499999999999998</v>
      </c>
      <c r="G418" s="54">
        <v>3.15</v>
      </c>
      <c r="H418" s="54"/>
      <c r="I418" s="55">
        <f t="shared" ref="I418:I419" si="723">(F418-E418)*C418</f>
        <v>4499.9999999999973</v>
      </c>
      <c r="J418" s="56">
        <f t="shared" ref="J418:J419" si="724">(G418-F418)*C418</f>
        <v>6000.0000000000009</v>
      </c>
      <c r="K418" s="56"/>
      <c r="L418" s="57">
        <f t="shared" ref="L418:L419" si="725">(I418+J418+K418)/C418</f>
        <v>1.0499999999999998</v>
      </c>
      <c r="M418" s="58">
        <f t="shared" ref="M418:M419" si="726">SUM(I418:K418)</f>
        <v>10499.999999999998</v>
      </c>
    </row>
    <row r="419" spans="1:13" s="51" customFormat="1">
      <c r="A419" s="44">
        <v>43165</v>
      </c>
      <c r="B419" s="45" t="s">
        <v>552</v>
      </c>
      <c r="C419" s="45">
        <v>1500</v>
      </c>
      <c r="D419" s="45" t="s">
        <v>12</v>
      </c>
      <c r="E419" s="46">
        <v>17.5</v>
      </c>
      <c r="F419" s="46">
        <v>18.75</v>
      </c>
      <c r="G419" s="46">
        <v>20.25</v>
      </c>
      <c r="H419" s="46">
        <v>21.5</v>
      </c>
      <c r="I419" s="47">
        <f t="shared" si="723"/>
        <v>1875</v>
      </c>
      <c r="J419" s="48">
        <f t="shared" si="724"/>
        <v>2250</v>
      </c>
      <c r="K419" s="48">
        <f t="shared" ref="K419" si="727">(H419-G419)*C419</f>
        <v>1875</v>
      </c>
      <c r="L419" s="49">
        <f t="shared" si="725"/>
        <v>4</v>
      </c>
      <c r="M419" s="50">
        <f t="shared" si="726"/>
        <v>6000</v>
      </c>
    </row>
    <row r="420" spans="1:13" s="59" customFormat="1">
      <c r="A420" s="52">
        <v>43164</v>
      </c>
      <c r="B420" s="60" t="s">
        <v>584</v>
      </c>
      <c r="C420" s="53">
        <v>4000</v>
      </c>
      <c r="D420" s="53" t="s">
        <v>12</v>
      </c>
      <c r="E420" s="54">
        <v>6.65</v>
      </c>
      <c r="F420" s="54">
        <v>6</v>
      </c>
      <c r="G420" s="54"/>
      <c r="H420" s="54"/>
      <c r="I420" s="55">
        <f t="shared" ref="I420" si="728">(F420-E420)*C420</f>
        <v>-2600.0000000000014</v>
      </c>
      <c r="J420" s="56"/>
      <c r="K420" s="56"/>
      <c r="L420" s="57">
        <f t="shared" ref="L420" si="729">(I420+J420+K420)/C420</f>
        <v>-0.65000000000000036</v>
      </c>
      <c r="M420" s="58">
        <f t="shared" ref="M420" si="730">SUM(I420:K420)</f>
        <v>-2600.0000000000014</v>
      </c>
    </row>
    <row r="421" spans="1:13" s="59" customFormat="1">
      <c r="A421" s="52">
        <v>43160</v>
      </c>
      <c r="B421" s="53" t="s">
        <v>583</v>
      </c>
      <c r="C421" s="53">
        <v>7000</v>
      </c>
      <c r="D421" s="53" t="s">
        <v>12</v>
      </c>
      <c r="E421" s="54">
        <v>4.3</v>
      </c>
      <c r="F421" s="54">
        <v>4.75</v>
      </c>
      <c r="G421" s="54"/>
      <c r="H421" s="54"/>
      <c r="I421" s="55">
        <f t="shared" ref="I421" si="731">(F421-E421)*C421</f>
        <v>3150.0000000000014</v>
      </c>
      <c r="J421" s="56"/>
      <c r="K421" s="56"/>
      <c r="L421" s="57">
        <f t="shared" ref="L421" si="732">(I421+J421+K421)/C421</f>
        <v>0.45000000000000018</v>
      </c>
      <c r="M421" s="58">
        <f t="shared" ref="M421" si="733">SUM(I421:K421)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2"/>
  <sheetViews>
    <sheetView topLeftCell="A304"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68" customFormat="1" ht="18" customHeight="1">
      <c r="A1" s="181" t="s">
        <v>543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168" customFormat="1" ht="50.25" customHeight="1" thickBot="1">
      <c r="A2" s="183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2" customFormat="1">
      <c r="A3" s="184" t="s">
        <v>0</v>
      </c>
      <c r="B3" s="186" t="s">
        <v>1</v>
      </c>
      <c r="C3" s="186" t="s">
        <v>542</v>
      </c>
      <c r="D3" s="188" t="s">
        <v>544</v>
      </c>
      <c r="E3" s="188" t="s">
        <v>545</v>
      </c>
      <c r="F3" s="180" t="s">
        <v>2</v>
      </c>
      <c r="G3" s="180"/>
      <c r="H3" s="180"/>
      <c r="I3" s="180" t="s">
        <v>3</v>
      </c>
      <c r="J3" s="180"/>
      <c r="K3" s="180"/>
      <c r="L3" s="1" t="s">
        <v>4</v>
      </c>
    </row>
    <row r="4" spans="1:12" s="2" customFormat="1" ht="15.75" thickBot="1">
      <c r="A4" s="185"/>
      <c r="B4" s="187"/>
      <c r="C4" s="187"/>
      <c r="D4" s="189"/>
      <c r="E4" s="189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2" priority="446" stopIfTrue="1" operator="lessThan">
      <formula>0</formula>
    </cfRule>
  </conditionalFormatting>
  <conditionalFormatting sqref="L1515:L1522 M1529:M1622">
    <cfRule type="cellIs" dxfId="1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2015-07-11T09:12:19Z</dcterms:created>
  <dcterms:modified xsi:type="dcterms:W3CDTF">2020-03-24T09:34:15Z</dcterms:modified>
</cp:coreProperties>
</file>