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-20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K30" i="5"/>
  <c r="I30"/>
  <c r="I29"/>
  <c r="L29" s="1"/>
  <c r="I28"/>
  <c r="L28" s="1"/>
  <c r="I27"/>
  <c r="L27" s="1"/>
  <c r="I26"/>
  <c r="L26" s="1"/>
  <c r="I25"/>
  <c r="L25" s="1"/>
  <c r="I24"/>
  <c r="L24" s="1"/>
  <c r="K23"/>
  <c r="I23"/>
  <c r="L23" s="1"/>
  <c r="K60"/>
  <c r="I60"/>
  <c r="L60" s="1"/>
  <c r="K59"/>
  <c r="I59"/>
  <c r="L59" s="1"/>
  <c r="I58"/>
  <c r="L58" s="1"/>
  <c r="K57"/>
  <c r="I57"/>
  <c r="L56"/>
  <c r="I56"/>
  <c r="I55"/>
  <c r="L55" s="1"/>
  <c r="I54"/>
  <c r="L54" s="1"/>
  <c r="I53"/>
  <c r="L53" s="1"/>
  <c r="I52"/>
  <c r="L52" s="1"/>
  <c r="I51"/>
  <c r="L51" s="1"/>
  <c r="I49"/>
  <c r="L49" s="1"/>
  <c r="K48"/>
  <c r="I48"/>
  <c r="K50"/>
  <c r="I50"/>
  <c r="L50" s="1"/>
  <c r="I47"/>
  <c r="L47" s="1"/>
  <c r="I38"/>
  <c r="L38" s="1"/>
  <c r="I39"/>
  <c r="L39" s="1"/>
  <c r="I40"/>
  <c r="L40" s="1"/>
  <c r="I41"/>
  <c r="L41" s="1"/>
  <c r="I42"/>
  <c r="L42" s="1"/>
  <c r="I43"/>
  <c r="L43" s="1"/>
  <c r="I44"/>
  <c r="L44" s="1"/>
  <c r="L45"/>
  <c r="K45"/>
  <c r="I45"/>
  <c r="I46"/>
  <c r="L46" s="1"/>
  <c r="K74"/>
  <c r="J74"/>
  <c r="I74"/>
  <c r="J75"/>
  <c r="I75"/>
  <c r="K76"/>
  <c r="I76"/>
  <c r="I77"/>
  <c r="L77" s="1"/>
  <c r="J78"/>
  <c r="I78"/>
  <c r="K79"/>
  <c r="I79"/>
  <c r="K80"/>
  <c r="I80"/>
  <c r="K81"/>
  <c r="I81"/>
  <c r="J82"/>
  <c r="I82"/>
  <c r="J83"/>
  <c r="I83"/>
  <c r="K84"/>
  <c r="J84"/>
  <c r="I84"/>
  <c r="K85"/>
  <c r="J85"/>
  <c r="I85"/>
  <c r="K86"/>
  <c r="J86"/>
  <c r="I86"/>
  <c r="K87"/>
  <c r="J87"/>
  <c r="I87"/>
  <c r="I88"/>
  <c r="J88"/>
  <c r="K88"/>
  <c r="J89"/>
  <c r="I89"/>
  <c r="I90"/>
  <c r="L90" s="1"/>
  <c r="I91"/>
  <c r="L91" s="1"/>
  <c r="I93"/>
  <c r="L93" s="1"/>
  <c r="I92"/>
  <c r="L92" s="1"/>
  <c r="I94"/>
  <c r="L94" s="1"/>
  <c r="C101"/>
  <c r="E101" s="1"/>
  <c r="F101" s="1"/>
  <c r="I97"/>
  <c r="L97" s="1"/>
  <c r="I96"/>
  <c r="L96" s="1"/>
  <c r="I95"/>
  <c r="L95" s="1"/>
  <c r="J106"/>
  <c r="I106"/>
  <c r="I105"/>
  <c r="K107"/>
  <c r="I107"/>
  <c r="K108"/>
  <c r="I108"/>
  <c r="K109"/>
  <c r="I109"/>
  <c r="J110"/>
  <c r="I110"/>
  <c r="K110"/>
  <c r="J111"/>
  <c r="I111"/>
  <c r="J112"/>
  <c r="I112"/>
  <c r="I113"/>
  <c r="K117"/>
  <c r="I117"/>
  <c r="I116"/>
  <c r="K116"/>
  <c r="K114"/>
  <c r="J114"/>
  <c r="I114"/>
  <c r="K115"/>
  <c r="J115"/>
  <c r="I115"/>
  <c r="J118"/>
  <c r="K118"/>
  <c r="I118"/>
  <c r="K119"/>
  <c r="I119"/>
  <c r="K123"/>
  <c r="I123"/>
  <c r="K120"/>
  <c r="I120"/>
  <c r="K121"/>
  <c r="J121"/>
  <c r="I121"/>
  <c r="K122"/>
  <c r="J122"/>
  <c r="I122"/>
  <c r="L30" l="1"/>
  <c r="L57"/>
  <c r="L48"/>
  <c r="L85"/>
  <c r="L80"/>
  <c r="L83"/>
  <c r="L79"/>
  <c r="L74"/>
  <c r="L75"/>
  <c r="L76"/>
  <c r="L78"/>
  <c r="L81"/>
  <c r="L82"/>
  <c r="I98"/>
  <c r="L84"/>
  <c r="L87"/>
  <c r="L86"/>
  <c r="L108"/>
  <c r="L107"/>
  <c r="L88"/>
  <c r="L89"/>
  <c r="L122"/>
  <c r="L123"/>
  <c r="L119"/>
  <c r="L112"/>
  <c r="L105"/>
  <c r="L106"/>
  <c r="L109"/>
  <c r="L116"/>
  <c r="L117"/>
  <c r="L110"/>
  <c r="L111"/>
  <c r="L113"/>
  <c r="L114"/>
  <c r="L115"/>
  <c r="L118"/>
  <c r="L120"/>
  <c r="L121"/>
  <c r="K125"/>
  <c r="J125"/>
  <c r="K124"/>
  <c r="J124"/>
  <c r="I124"/>
  <c r="I125"/>
  <c r="K128"/>
  <c r="I128"/>
  <c r="K126"/>
  <c r="I126"/>
  <c r="I127"/>
  <c r="K127"/>
  <c r="K129"/>
  <c r="J129"/>
  <c r="I129"/>
  <c r="K130"/>
  <c r="I130"/>
  <c r="K131"/>
  <c r="I131"/>
  <c r="K132"/>
  <c r="I132"/>
  <c r="J135"/>
  <c r="I135"/>
  <c r="K133"/>
  <c r="J133"/>
  <c r="I133"/>
  <c r="K134"/>
  <c r="J134"/>
  <c r="I134"/>
  <c r="K136"/>
  <c r="K140"/>
  <c r="J136"/>
  <c r="I136"/>
  <c r="J137"/>
  <c r="I137"/>
  <c r="K138"/>
  <c r="I138"/>
  <c r="K139"/>
  <c r="I139"/>
  <c r="K141"/>
  <c r="J141"/>
  <c r="I141"/>
  <c r="J140"/>
  <c r="I140"/>
  <c r="K142"/>
  <c r="L98" l="1"/>
  <c r="L126"/>
  <c r="L128"/>
  <c r="L125"/>
  <c r="L124"/>
  <c r="L131"/>
  <c r="L127"/>
  <c r="L129"/>
  <c r="L130"/>
  <c r="L132"/>
  <c r="L139"/>
  <c r="L135"/>
  <c r="L133"/>
  <c r="L134"/>
  <c r="L136"/>
  <c r="L137"/>
  <c r="L138"/>
  <c r="L141"/>
  <c r="L140"/>
  <c r="J142"/>
  <c r="I142"/>
  <c r="I143"/>
  <c r="I144"/>
  <c r="L144" s="1"/>
  <c r="I145"/>
  <c r="I146"/>
  <c r="L146" s="1"/>
  <c r="I158"/>
  <c r="I169"/>
  <c r="C151"/>
  <c r="E151" s="1"/>
  <c r="F151" s="1"/>
  <c r="I147"/>
  <c r="K154"/>
  <c r="I154"/>
  <c r="K158"/>
  <c r="I155"/>
  <c r="J155"/>
  <c r="K155"/>
  <c r="I157"/>
  <c r="K157"/>
  <c r="I159"/>
  <c r="J159"/>
  <c r="K156"/>
  <c r="J156"/>
  <c r="I156"/>
  <c r="I160"/>
  <c r="K160"/>
  <c r="K161"/>
  <c r="J161"/>
  <c r="I161"/>
  <c r="K162"/>
  <c r="J162"/>
  <c r="I162"/>
  <c r="I163"/>
  <c r="L163" s="1"/>
  <c r="I164"/>
  <c r="L164" s="1"/>
  <c r="I167"/>
  <c r="I165"/>
  <c r="L165" s="1"/>
  <c r="J166"/>
  <c r="I166"/>
  <c r="K168"/>
  <c r="I168"/>
  <c r="K169"/>
  <c r="K170"/>
  <c r="I170"/>
  <c r="K171"/>
  <c r="I171"/>
  <c r="K172"/>
  <c r="I172"/>
  <c r="I173"/>
  <c r="L173" s="1"/>
  <c r="I174"/>
  <c r="J175"/>
  <c r="I175"/>
  <c r="I176"/>
  <c r="J177"/>
  <c r="I177"/>
  <c r="J178"/>
  <c r="K179"/>
  <c r="I179"/>
  <c r="I178"/>
  <c r="K181"/>
  <c r="I181"/>
  <c r="K180"/>
  <c r="J180"/>
  <c r="I180"/>
  <c r="J182"/>
  <c r="I182"/>
  <c r="I183"/>
  <c r="L183" s="1"/>
  <c r="I184"/>
  <c r="L184" s="1"/>
  <c r="I185"/>
  <c r="L185" s="1"/>
  <c r="I186"/>
  <c r="L186" s="1"/>
  <c r="I187"/>
  <c r="L187" s="1"/>
  <c r="I188"/>
  <c r="L188" s="1"/>
  <c r="I190"/>
  <c r="L190" s="1"/>
  <c r="I189"/>
  <c r="K191"/>
  <c r="I191"/>
  <c r="K192"/>
  <c r="I192"/>
  <c r="K193"/>
  <c r="I193"/>
  <c r="K194"/>
  <c r="I194"/>
  <c r="K195"/>
  <c r="I195"/>
  <c r="J197"/>
  <c r="I197"/>
  <c r="K196"/>
  <c r="J196"/>
  <c r="I196"/>
  <c r="K201"/>
  <c r="I201"/>
  <c r="I200"/>
  <c r="K200"/>
  <c r="I198"/>
  <c r="I199"/>
  <c r="K199"/>
  <c r="C206"/>
  <c r="E206" s="1"/>
  <c r="F206" s="1"/>
  <c r="I202"/>
  <c r="K202"/>
  <c r="J209"/>
  <c r="K209"/>
  <c r="I209"/>
  <c r="K210"/>
  <c r="I210"/>
  <c r="K211"/>
  <c r="I211"/>
  <c r="K212"/>
  <c r="I212"/>
  <c r="K213"/>
  <c r="I213"/>
  <c r="K215"/>
  <c r="I215"/>
  <c r="J214"/>
  <c r="K214"/>
  <c r="I214"/>
  <c r="K218"/>
  <c r="I218"/>
  <c r="K217"/>
  <c r="I217"/>
  <c r="K216"/>
  <c r="I216"/>
  <c r="I148" l="1"/>
  <c r="L145"/>
  <c r="L142"/>
  <c r="L143"/>
  <c r="I203"/>
  <c r="L147"/>
  <c r="L154"/>
  <c r="L156"/>
  <c r="L158"/>
  <c r="L179"/>
  <c r="L171"/>
  <c r="L170"/>
  <c r="L169"/>
  <c r="L168"/>
  <c r="L166"/>
  <c r="L159"/>
  <c r="L155"/>
  <c r="L157"/>
  <c r="L160"/>
  <c r="L161"/>
  <c r="L167"/>
  <c r="L162"/>
  <c r="L172"/>
  <c r="L174"/>
  <c r="L175"/>
  <c r="L176"/>
  <c r="L177"/>
  <c r="L194"/>
  <c r="L181"/>
  <c r="L178"/>
  <c r="L180"/>
  <c r="L182"/>
  <c r="L193"/>
  <c r="L192"/>
  <c r="L191"/>
  <c r="L189"/>
  <c r="L195"/>
  <c r="L201"/>
  <c r="L196"/>
  <c r="L197"/>
  <c r="L217"/>
  <c r="L198"/>
  <c r="L200"/>
  <c r="L199"/>
  <c r="L211"/>
  <c r="L210"/>
  <c r="L202"/>
  <c r="L209"/>
  <c r="L212"/>
  <c r="L213"/>
  <c r="L215"/>
  <c r="L214"/>
  <c r="L218"/>
  <c r="L216"/>
  <c r="L148" l="1"/>
  <c r="L203"/>
  <c r="I221"/>
  <c r="L221" s="1"/>
  <c r="I220"/>
  <c r="L220" s="1"/>
  <c r="K219"/>
  <c r="J219"/>
  <c r="I219"/>
  <c r="I222"/>
  <c r="I223"/>
  <c r="J224"/>
  <c r="I224"/>
  <c r="J226"/>
  <c r="J230"/>
  <c r="K226"/>
  <c r="I226"/>
  <c r="I225"/>
  <c r="L225" s="1"/>
  <c r="L219" l="1"/>
  <c r="L222"/>
  <c r="L223"/>
  <c r="L224"/>
  <c r="L226"/>
  <c r="I228" l="1"/>
  <c r="L228" s="1"/>
  <c r="I227"/>
  <c r="I231"/>
  <c r="J229"/>
  <c r="I229"/>
  <c r="I230"/>
  <c r="K232"/>
  <c r="I232"/>
  <c r="I234"/>
  <c r="J234"/>
  <c r="K234"/>
  <c r="K233"/>
  <c r="I233"/>
  <c r="K235"/>
  <c r="I235"/>
  <c r="K241"/>
  <c r="I241"/>
  <c r="K236"/>
  <c r="J236"/>
  <c r="I236"/>
  <c r="K237"/>
  <c r="J237"/>
  <c r="I237"/>
  <c r="K238"/>
  <c r="J238"/>
  <c r="I238"/>
  <c r="I239"/>
  <c r="J239"/>
  <c r="I240"/>
  <c r="K240"/>
  <c r="I245"/>
  <c r="J244"/>
  <c r="I244"/>
  <c r="J243"/>
  <c r="K242"/>
  <c r="I242"/>
  <c r="I243"/>
  <c r="L227" l="1"/>
  <c r="L231"/>
  <c r="L229"/>
  <c r="L230"/>
  <c r="L234"/>
  <c r="L242"/>
  <c r="L232"/>
  <c r="L233"/>
  <c r="L235"/>
  <c r="L241"/>
  <c r="L236"/>
  <c r="L237"/>
  <c r="L238"/>
  <c r="L239"/>
  <c r="L240"/>
  <c r="L245"/>
  <c r="L244"/>
  <c r="L243"/>
  <c r="K247"/>
  <c r="I247"/>
  <c r="K246"/>
  <c r="J246"/>
  <c r="I246"/>
  <c r="L246" l="1"/>
  <c r="L247"/>
  <c r="C257"/>
  <c r="E257" s="1"/>
  <c r="F257" s="1"/>
  <c r="K250"/>
  <c r="I250"/>
  <c r="K248"/>
  <c r="J248"/>
  <c r="I248"/>
  <c r="K249"/>
  <c r="I249"/>
  <c r="K253"/>
  <c r="I253"/>
  <c r="K252"/>
  <c r="I252"/>
  <c r="K251"/>
  <c r="I251"/>
  <c r="K260"/>
  <c r="I260"/>
  <c r="K261"/>
  <c r="I261"/>
  <c r="K262"/>
  <c r="J262"/>
  <c r="I262"/>
  <c r="I263"/>
  <c r="K264"/>
  <c r="I264"/>
  <c r="K265"/>
  <c r="I265"/>
  <c r="K266"/>
  <c r="I266"/>
  <c r="I254" l="1"/>
  <c r="L265"/>
  <c r="L264"/>
  <c r="L260"/>
  <c r="L252"/>
  <c r="L250"/>
  <c r="L248"/>
  <c r="L249"/>
  <c r="L253"/>
  <c r="L251"/>
  <c r="L261"/>
  <c r="L262"/>
  <c r="L263"/>
  <c r="L266"/>
  <c r="L254" l="1"/>
  <c r="K267"/>
  <c r="J267"/>
  <c r="I267"/>
  <c r="I272"/>
  <c r="L272" s="1"/>
  <c r="J268"/>
  <c r="I268"/>
  <c r="K268"/>
  <c r="I270"/>
  <c r="L270" s="1"/>
  <c r="I271"/>
  <c r="L271" s="1"/>
  <c r="I269"/>
  <c r="L269" s="1"/>
  <c r="L267" l="1"/>
  <c r="L268"/>
  <c r="I273" l="1"/>
  <c r="J274"/>
  <c r="I274"/>
  <c r="K275"/>
  <c r="I275"/>
  <c r="I276"/>
  <c r="K277"/>
  <c r="J277"/>
  <c r="I277"/>
  <c r="K276"/>
  <c r="K280"/>
  <c r="J280"/>
  <c r="I280"/>
  <c r="K278"/>
  <c r="J278"/>
  <c r="I278"/>
  <c r="K279"/>
  <c r="I279"/>
  <c r="I284"/>
  <c r="J283"/>
  <c r="I283"/>
  <c r="K281"/>
  <c r="J281"/>
  <c r="I281"/>
  <c r="K282"/>
  <c r="J282"/>
  <c r="I282"/>
  <c r="K288"/>
  <c r="I288"/>
  <c r="K287"/>
  <c r="I287"/>
  <c r="J285"/>
  <c r="K285"/>
  <c r="I285"/>
  <c r="K286"/>
  <c r="I286"/>
  <c r="K289"/>
  <c r="J289"/>
  <c r="I289"/>
  <c r="J290"/>
  <c r="I290"/>
  <c r="K291"/>
  <c r="I291"/>
  <c r="I293"/>
  <c r="K292"/>
  <c r="I292"/>
  <c r="K295"/>
  <c r="I295"/>
  <c r="J294"/>
  <c r="K294"/>
  <c r="I294"/>
  <c r="K296"/>
  <c r="I296"/>
  <c r="I299"/>
  <c r="K299"/>
  <c r="I298"/>
  <c r="K297"/>
  <c r="J297"/>
  <c r="I297"/>
  <c r="K298"/>
  <c r="I300"/>
  <c r="L300" s="1"/>
  <c r="I301"/>
  <c r="I304"/>
  <c r="K304"/>
  <c r="I303"/>
  <c r="J302"/>
  <c r="I302"/>
  <c r="K303"/>
  <c r="K305"/>
  <c r="J305"/>
  <c r="I305"/>
  <c r="J306"/>
  <c r="K306"/>
  <c r="I306"/>
  <c r="I309"/>
  <c r="K309"/>
  <c r="I308"/>
  <c r="K307"/>
  <c r="I307"/>
  <c r="K308"/>
  <c r="C315"/>
  <c r="E315" s="1"/>
  <c r="F315" s="1"/>
  <c r="I311"/>
  <c r="K311"/>
  <c r="K310"/>
  <c r="J310"/>
  <c r="I310"/>
  <c r="K318"/>
  <c r="J318"/>
  <c r="I318"/>
  <c r="K319"/>
  <c r="I319"/>
  <c r="K320"/>
  <c r="J320"/>
  <c r="I320"/>
  <c r="I322"/>
  <c r="L322" s="1"/>
  <c r="I321"/>
  <c r="L321" s="1"/>
  <c r="K325"/>
  <c r="I325"/>
  <c r="K323"/>
  <c r="J323"/>
  <c r="I323"/>
  <c r="K324"/>
  <c r="J324"/>
  <c r="I324"/>
  <c r="J327"/>
  <c r="I327"/>
  <c r="K326"/>
  <c r="J326"/>
  <c r="I326"/>
  <c r="K328"/>
  <c r="I328"/>
  <c r="K329"/>
  <c r="J329"/>
  <c r="I329"/>
  <c r="I330"/>
  <c r="K330"/>
  <c r="J331"/>
  <c r="K331"/>
  <c r="I331"/>
  <c r="K332"/>
  <c r="J332"/>
  <c r="I332"/>
  <c r="J333"/>
  <c r="I333"/>
  <c r="K334"/>
  <c r="J334"/>
  <c r="I334"/>
  <c r="K335"/>
  <c r="J335"/>
  <c r="I335"/>
  <c r="K336"/>
  <c r="I336"/>
  <c r="I339"/>
  <c r="K338"/>
  <c r="J338"/>
  <c r="K337"/>
  <c r="J337"/>
  <c r="I337"/>
  <c r="I338"/>
  <c r="K340"/>
  <c r="I340"/>
  <c r="K341"/>
  <c r="I341"/>
  <c r="I312" l="1"/>
  <c r="L309"/>
  <c r="L291"/>
  <c r="L287"/>
  <c r="L288"/>
  <c r="L283"/>
  <c r="L275"/>
  <c r="L274"/>
  <c r="L273"/>
  <c r="L279"/>
  <c r="L276"/>
  <c r="L277"/>
  <c r="L280"/>
  <c r="L278"/>
  <c r="L284"/>
  <c r="L281"/>
  <c r="L282"/>
  <c r="L296"/>
  <c r="L285"/>
  <c r="L286"/>
  <c r="L289"/>
  <c r="L290"/>
  <c r="L295"/>
  <c r="L293"/>
  <c r="L292"/>
  <c r="L294"/>
  <c r="L299"/>
  <c r="L297"/>
  <c r="L298"/>
  <c r="L301"/>
  <c r="L304"/>
  <c r="L302"/>
  <c r="L303"/>
  <c r="L307"/>
  <c r="L305"/>
  <c r="L306"/>
  <c r="L308"/>
  <c r="L320"/>
  <c r="L310"/>
  <c r="L323"/>
  <c r="L311"/>
  <c r="L318"/>
  <c r="L319"/>
  <c r="L325"/>
  <c r="L324"/>
  <c r="L327"/>
  <c r="L326"/>
  <c r="L328"/>
  <c r="L329"/>
  <c r="L330"/>
  <c r="L331"/>
  <c r="L332"/>
  <c r="L333"/>
  <c r="L334"/>
  <c r="L335"/>
  <c r="L336"/>
  <c r="L337"/>
  <c r="L339"/>
  <c r="L340"/>
  <c r="L338"/>
  <c r="L341"/>
  <c r="L312" l="1"/>
  <c r="K345"/>
  <c r="I345"/>
  <c r="I344"/>
  <c r="K344"/>
  <c r="K342"/>
  <c r="J342"/>
  <c r="I342"/>
  <c r="K343"/>
  <c r="I343"/>
  <c r="I347"/>
  <c r="L347" s="1"/>
  <c r="I348"/>
  <c r="L348" s="1"/>
  <c r="I349"/>
  <c r="L349" s="1"/>
  <c r="K346"/>
  <c r="J346"/>
  <c r="I346"/>
  <c r="I350"/>
  <c r="L350" s="1"/>
  <c r="I351"/>
  <c r="L351" s="1"/>
  <c r="I353"/>
  <c r="L353" s="1"/>
  <c r="I352"/>
  <c r="L352" s="1"/>
  <c r="I355"/>
  <c r="I354"/>
  <c r="L354" s="1"/>
  <c r="I360"/>
  <c r="K360"/>
  <c r="I359"/>
  <c r="K359"/>
  <c r="K356"/>
  <c r="J356"/>
  <c r="I356"/>
  <c r="K357"/>
  <c r="I357"/>
  <c r="K358"/>
  <c r="I358"/>
  <c r="I361"/>
  <c r="K361"/>
  <c r="K362"/>
  <c r="J362"/>
  <c r="I362"/>
  <c r="I363"/>
  <c r="L363" s="1"/>
  <c r="I364"/>
  <c r="L364" s="1"/>
  <c r="I365"/>
  <c r="K368"/>
  <c r="I368"/>
  <c r="K367"/>
  <c r="J367"/>
  <c r="I367"/>
  <c r="J366"/>
  <c r="I366"/>
  <c r="C377"/>
  <c r="E377" s="1"/>
  <c r="F377" s="1"/>
  <c r="I373"/>
  <c r="L373" s="1"/>
  <c r="I372"/>
  <c r="J371"/>
  <c r="I371"/>
  <c r="K369"/>
  <c r="J369"/>
  <c r="I369"/>
  <c r="J370"/>
  <c r="I370"/>
  <c r="I380"/>
  <c r="K380"/>
  <c r="I381"/>
  <c r="J380"/>
  <c r="K381"/>
  <c r="K382"/>
  <c r="J382"/>
  <c r="I382"/>
  <c r="K383"/>
  <c r="I383"/>
  <c r="J384"/>
  <c r="I384"/>
  <c r="J385"/>
  <c r="I385"/>
  <c r="J386"/>
  <c r="I386"/>
  <c r="I388"/>
  <c r="L388" s="1"/>
  <c r="I387"/>
  <c r="L387" s="1"/>
  <c r="K391"/>
  <c r="I391"/>
  <c r="K393"/>
  <c r="I393"/>
  <c r="I392"/>
  <c r="K392"/>
  <c r="K389"/>
  <c r="J389"/>
  <c r="I389"/>
  <c r="K390"/>
  <c r="J390"/>
  <c r="I390"/>
  <c r="J394"/>
  <c r="I394"/>
  <c r="K395"/>
  <c r="I395"/>
  <c r="I374" l="1"/>
  <c r="L368"/>
  <c r="L342"/>
  <c r="L346"/>
  <c r="L361"/>
  <c r="L358"/>
  <c r="L359"/>
  <c r="L360"/>
  <c r="L345"/>
  <c r="L344"/>
  <c r="L343"/>
  <c r="L357"/>
  <c r="L355"/>
  <c r="L356"/>
  <c r="L362"/>
  <c r="L365"/>
  <c r="L367"/>
  <c r="L366"/>
  <c r="L372"/>
  <c r="L371"/>
  <c r="L369"/>
  <c r="L370"/>
  <c r="L382"/>
  <c r="L380"/>
  <c r="L381"/>
  <c r="L383"/>
  <c r="L384"/>
  <c r="L385"/>
  <c r="L393"/>
  <c r="L391"/>
  <c r="L386"/>
  <c r="L389"/>
  <c r="L392"/>
  <c r="L390"/>
  <c r="L394"/>
  <c r="L395"/>
  <c r="L374" l="1"/>
  <c r="J398"/>
  <c r="I398"/>
  <c r="J396"/>
  <c r="K396"/>
  <c r="I396"/>
  <c r="K397"/>
  <c r="J397"/>
  <c r="I397"/>
  <c r="K402"/>
  <c r="I402"/>
  <c r="K399"/>
  <c r="J399"/>
  <c r="I399"/>
  <c r="J401"/>
  <c r="I401"/>
  <c r="K400"/>
  <c r="J400"/>
  <c r="I400"/>
  <c r="I403"/>
  <c r="L403" s="1"/>
  <c r="I404"/>
  <c r="L404" s="1"/>
  <c r="L398" l="1"/>
  <c r="L396"/>
  <c r="L397"/>
  <c r="L400"/>
  <c r="L402"/>
  <c r="L399"/>
  <c r="L401"/>
  <c r="I405"/>
  <c r="L405" s="1"/>
  <c r="I406"/>
  <c r="L406" s="1"/>
  <c r="I407"/>
  <c r="L407" l="1"/>
  <c r="I410" l="1"/>
  <c r="L410" s="1"/>
  <c r="I409"/>
  <c r="I411"/>
  <c r="J408"/>
  <c r="I408"/>
  <c r="K412"/>
  <c r="I412"/>
  <c r="K413"/>
  <c r="J415"/>
  <c r="I415"/>
  <c r="J413"/>
  <c r="I413"/>
  <c r="K414"/>
  <c r="J414"/>
  <c r="I414"/>
  <c r="J416"/>
  <c r="I416"/>
  <c r="L415" l="1"/>
  <c r="L409"/>
  <c r="L411"/>
  <c r="L408"/>
  <c r="L412"/>
  <c r="L413"/>
  <c r="L414"/>
  <c r="L416"/>
  <c r="K417" l="1"/>
  <c r="I417"/>
  <c r="K418"/>
  <c r="I418"/>
  <c r="K419"/>
  <c r="J419"/>
  <c r="I419"/>
  <c r="J420"/>
  <c r="K420"/>
  <c r="I420"/>
  <c r="K421"/>
  <c r="I421"/>
  <c r="I424"/>
  <c r="K424"/>
  <c r="K425"/>
  <c r="I425"/>
  <c r="K423"/>
  <c r="J423"/>
  <c r="I423"/>
  <c r="K422"/>
  <c r="J422"/>
  <c r="I422"/>
  <c r="J426"/>
  <c r="I426"/>
  <c r="K427"/>
  <c r="I427"/>
  <c r="K428"/>
  <c r="I428"/>
  <c r="L424" l="1"/>
  <c r="L417"/>
  <c r="L425"/>
  <c r="L418"/>
  <c r="L419"/>
  <c r="L420"/>
  <c r="L421"/>
  <c r="L423"/>
  <c r="L422"/>
  <c r="L426"/>
  <c r="L428"/>
  <c r="L427"/>
  <c r="C441" l="1"/>
  <c r="E441" s="1"/>
  <c r="F441" s="1"/>
  <c r="J437"/>
  <c r="I437"/>
  <c r="I444"/>
  <c r="J444"/>
  <c r="K444"/>
  <c r="K436"/>
  <c r="I436"/>
  <c r="L444" l="1"/>
  <c r="L436"/>
  <c r="L437"/>
  <c r="K429"/>
  <c r="I429"/>
  <c r="K430"/>
  <c r="I430"/>
  <c r="K431"/>
  <c r="I431"/>
  <c r="L431" l="1"/>
  <c r="L430"/>
  <c r="L429"/>
  <c r="I432"/>
  <c r="K432"/>
  <c r="I433"/>
  <c r="K433"/>
  <c r="K434"/>
  <c r="I434"/>
  <c r="I435"/>
  <c r="K435"/>
  <c r="I438" l="1"/>
  <c r="L433"/>
  <c r="L434"/>
  <c r="L432"/>
  <c r="L435"/>
  <c r="L438" l="1"/>
  <c r="K445"/>
  <c r="I445"/>
  <c r="K446"/>
  <c r="I446"/>
  <c r="L445" l="1"/>
  <c r="L446"/>
  <c r="K447"/>
  <c r="I447"/>
  <c r="K448"/>
  <c r="J448"/>
  <c r="I448"/>
  <c r="I449"/>
  <c r="L449" s="1"/>
  <c r="L447" l="1"/>
  <c r="L448"/>
  <c r="I450"/>
  <c r="L450" l="1"/>
  <c r="J452"/>
  <c r="I452"/>
  <c r="J451"/>
  <c r="I451"/>
  <c r="I455"/>
  <c r="I454"/>
  <c r="I453"/>
  <c r="L452" l="1"/>
  <c r="L451"/>
  <c r="L454"/>
  <c r="L453"/>
  <c r="I459"/>
  <c r="L459" s="1"/>
  <c r="I460"/>
  <c r="I458"/>
  <c r="L458" s="1"/>
  <c r="I457"/>
  <c r="L457" s="1"/>
  <c r="J456"/>
  <c r="I456"/>
  <c r="K456"/>
  <c r="L460" l="1"/>
  <c r="L455"/>
  <c r="L456"/>
  <c r="J461"/>
  <c r="I461"/>
  <c r="K462"/>
  <c r="I462"/>
  <c r="I463"/>
  <c r="K463"/>
  <c r="K464"/>
  <c r="J464"/>
  <c r="I464"/>
  <c r="L462" l="1"/>
  <c r="L461"/>
  <c r="L463"/>
  <c r="L464"/>
  <c r="I467" l="1"/>
  <c r="K467"/>
  <c r="I466"/>
  <c r="K466"/>
  <c r="K465"/>
  <c r="I465"/>
  <c r="L466" l="1"/>
  <c r="L467"/>
  <c r="L465"/>
  <c r="K468"/>
  <c r="I468"/>
  <c r="K469"/>
  <c r="I469"/>
  <c r="K470"/>
  <c r="I470"/>
  <c r="L469" l="1"/>
  <c r="L468"/>
  <c r="L470"/>
  <c r="K475"/>
  <c r="I475"/>
  <c r="K474"/>
  <c r="I474"/>
  <c r="K473"/>
  <c r="I473"/>
  <c r="K472"/>
  <c r="J472"/>
  <c r="I472"/>
  <c r="K471"/>
  <c r="J471"/>
  <c r="I471"/>
  <c r="L474" l="1"/>
  <c r="L475"/>
  <c r="L473"/>
  <c r="L472"/>
  <c r="L471"/>
  <c r="K476" l="1"/>
  <c r="I476"/>
  <c r="K477"/>
  <c r="J477"/>
  <c r="I477"/>
  <c r="K478"/>
  <c r="J478"/>
  <c r="I478"/>
  <c r="L476" l="1"/>
  <c r="L477"/>
  <c r="L478"/>
  <c r="J479" l="1"/>
  <c r="I479"/>
  <c r="K480"/>
  <c r="J480"/>
  <c r="I480"/>
  <c r="L479" l="1"/>
  <c r="L480"/>
  <c r="I484"/>
  <c r="L484" s="1"/>
  <c r="I483"/>
  <c r="J482"/>
  <c r="I482"/>
  <c r="J481"/>
  <c r="K481"/>
  <c r="I481"/>
  <c r="L483" l="1"/>
  <c r="L482"/>
  <c r="L481"/>
  <c r="K487"/>
  <c r="I487"/>
  <c r="K486"/>
  <c r="I486"/>
  <c r="K485"/>
  <c r="I485"/>
  <c r="L486" l="1"/>
  <c r="L487"/>
  <c r="L485"/>
  <c r="K489" l="1"/>
  <c r="I489"/>
  <c r="K488"/>
  <c r="I488"/>
  <c r="L489" l="1"/>
  <c r="L488"/>
  <c r="I492" l="1"/>
  <c r="J491"/>
  <c r="I491"/>
  <c r="K490"/>
  <c r="J490"/>
  <c r="I490"/>
  <c r="L492" l="1"/>
  <c r="L491"/>
  <c r="L490"/>
  <c r="I493"/>
  <c r="J494"/>
  <c r="I494"/>
  <c r="I495"/>
  <c r="J495"/>
  <c r="L493" l="1"/>
  <c r="L494"/>
  <c r="L495"/>
  <c r="C505"/>
  <c r="E505" s="1"/>
  <c r="F505" s="1"/>
  <c r="K496"/>
  <c r="I496"/>
  <c r="I497"/>
  <c r="K497"/>
  <c r="I499"/>
  <c r="I498"/>
  <c r="K499"/>
  <c r="K498"/>
  <c r="J498"/>
  <c r="K501"/>
  <c r="J501"/>
  <c r="I501"/>
  <c r="K500"/>
  <c r="I500"/>
  <c r="I502" l="1"/>
  <c r="L496"/>
  <c r="L500"/>
  <c r="L497"/>
  <c r="L499"/>
  <c r="L498"/>
  <c r="L501"/>
  <c r="K508"/>
  <c r="I508"/>
  <c r="K509"/>
  <c r="I509"/>
  <c r="K510"/>
  <c r="I510"/>
  <c r="K511"/>
  <c r="J511"/>
  <c r="I511"/>
  <c r="K512"/>
  <c r="J512"/>
  <c r="I512"/>
  <c r="K513"/>
  <c r="I513"/>
  <c r="L502" l="1"/>
  <c r="L509"/>
  <c r="L508"/>
  <c r="L510"/>
  <c r="L511"/>
  <c r="L512"/>
  <c r="L513"/>
  <c r="I516" l="1"/>
  <c r="J515"/>
  <c r="I515"/>
  <c r="K514"/>
  <c r="I514"/>
  <c r="L516" l="1"/>
  <c r="L515"/>
  <c r="L514"/>
  <c r="I517" l="1"/>
  <c r="K519"/>
  <c r="I519"/>
  <c r="K517"/>
  <c r="J517"/>
  <c r="K518"/>
  <c r="J518"/>
  <c r="I518"/>
  <c r="L519" l="1"/>
  <c r="L517"/>
  <c r="L518"/>
  <c r="I523" l="1"/>
  <c r="K523"/>
  <c r="K522"/>
  <c r="I522"/>
  <c r="K520"/>
  <c r="J520"/>
  <c r="I520"/>
  <c r="K521"/>
  <c r="J521"/>
  <c r="I521"/>
  <c r="L521" l="1"/>
  <c r="L523"/>
  <c r="L522"/>
  <c r="L520"/>
  <c r="K524"/>
  <c r="J524"/>
  <c r="I524"/>
  <c r="I525"/>
  <c r="K525"/>
  <c r="K526"/>
  <c r="I526"/>
  <c r="I527"/>
  <c r="K527"/>
  <c r="L527" l="1"/>
  <c r="L526"/>
  <c r="L524"/>
  <c r="L525"/>
  <c r="J530"/>
  <c r="I530"/>
  <c r="K528"/>
  <c r="J528"/>
  <c r="I528"/>
  <c r="J529"/>
  <c r="K529"/>
  <c r="I529"/>
  <c r="L528" l="1"/>
  <c r="L530"/>
  <c r="L529"/>
  <c r="K531"/>
  <c r="I531"/>
  <c r="K532"/>
  <c r="I532"/>
  <c r="I533"/>
  <c r="K533"/>
  <c r="L532" l="1"/>
  <c r="L531"/>
  <c r="L533"/>
  <c r="I534"/>
  <c r="I536"/>
  <c r="K534"/>
  <c r="I535"/>
  <c r="K535"/>
  <c r="L535" l="1"/>
  <c r="L534"/>
  <c r="K536"/>
  <c r="L536" l="1"/>
  <c r="J537" l="1"/>
  <c r="K537"/>
  <c r="I537"/>
  <c r="K538"/>
  <c r="I538"/>
  <c r="L537" l="1"/>
  <c r="L538"/>
  <c r="K542"/>
  <c r="I542"/>
  <c r="K539"/>
  <c r="J539"/>
  <c r="I539"/>
  <c r="K540"/>
  <c r="I540"/>
  <c r="K541"/>
  <c r="I541"/>
  <c r="L539" l="1"/>
  <c r="L542"/>
  <c r="L540"/>
  <c r="L541"/>
  <c r="J544"/>
  <c r="J543"/>
  <c r="I543"/>
  <c r="I544"/>
  <c r="K545"/>
  <c r="I545"/>
  <c r="L545" l="1"/>
  <c r="L544"/>
  <c r="L543"/>
  <c r="K547"/>
  <c r="I547"/>
  <c r="J546"/>
  <c r="K546"/>
  <c r="I546"/>
  <c r="K548"/>
  <c r="I548"/>
  <c r="L547" l="1"/>
  <c r="L548"/>
  <c r="L546"/>
  <c r="K549" l="1"/>
  <c r="J549"/>
  <c r="I549"/>
  <c r="J550"/>
  <c r="I550"/>
  <c r="K560"/>
  <c r="I560"/>
  <c r="J561"/>
  <c r="K561"/>
  <c r="I561"/>
  <c r="K551"/>
  <c r="I551"/>
  <c r="L549" l="1"/>
  <c r="L550"/>
  <c r="L551"/>
  <c r="L560"/>
  <c r="L561"/>
  <c r="K553"/>
  <c r="J553"/>
  <c r="I553"/>
  <c r="K552"/>
  <c r="J552"/>
  <c r="I552"/>
  <c r="L552" l="1"/>
  <c r="L553"/>
  <c r="J555"/>
  <c r="I555"/>
  <c r="K554"/>
  <c r="J554"/>
  <c r="I554"/>
  <c r="L555" l="1"/>
  <c r="L554"/>
  <c r="K556"/>
  <c r="J556"/>
  <c r="I556"/>
  <c r="K557"/>
  <c r="I557"/>
  <c r="K558"/>
  <c r="J558"/>
  <c r="I558"/>
  <c r="L556" l="1"/>
  <c r="L557"/>
  <c r="L558"/>
  <c r="K559"/>
  <c r="J559"/>
  <c r="I559"/>
  <c r="L559" l="1"/>
  <c r="I564" l="1"/>
  <c r="K564"/>
  <c r="K562"/>
  <c r="I562"/>
  <c r="I563"/>
  <c r="K563"/>
  <c r="L564" l="1"/>
  <c r="L563"/>
  <c r="L562"/>
  <c r="I565"/>
  <c r="K565"/>
  <c r="K566"/>
  <c r="I566"/>
  <c r="I570"/>
  <c r="L566" l="1"/>
  <c r="L565"/>
  <c r="I569"/>
  <c r="K567"/>
  <c r="I567"/>
  <c r="K570"/>
  <c r="L570" s="1"/>
  <c r="C575"/>
  <c r="E575" s="1"/>
  <c r="F575" s="1"/>
  <c r="K569"/>
  <c r="K568"/>
  <c r="I568"/>
  <c r="I572" l="1"/>
  <c r="L567"/>
  <c r="L569"/>
  <c r="L568"/>
  <c r="I579"/>
  <c r="J578"/>
  <c r="I578"/>
  <c r="I577"/>
  <c r="J577"/>
  <c r="L572" l="1"/>
  <c r="L579"/>
  <c r="L578"/>
  <c r="L577"/>
  <c r="I580" l="1"/>
  <c r="J581"/>
  <c r="I581"/>
  <c r="L581" l="1"/>
  <c r="L580"/>
  <c r="K583" l="1"/>
  <c r="J583"/>
  <c r="I583"/>
  <c r="J584"/>
  <c r="I584"/>
  <c r="K582"/>
  <c r="J582"/>
  <c r="I582"/>
  <c r="L583" l="1"/>
  <c r="L584"/>
  <c r="L582"/>
  <c r="K587"/>
  <c r="J587"/>
  <c r="I587"/>
  <c r="K585"/>
  <c r="J585"/>
  <c r="I585"/>
  <c r="K586"/>
  <c r="J586"/>
  <c r="I586"/>
  <c r="L587" l="1"/>
  <c r="L585"/>
  <c r="L586"/>
  <c r="I590"/>
  <c r="L590" s="1"/>
  <c r="K588"/>
  <c r="J588"/>
  <c r="I588"/>
  <c r="J589"/>
  <c r="I589"/>
  <c r="L589" l="1"/>
  <c r="L588"/>
  <c r="J591"/>
  <c r="I591"/>
  <c r="K592"/>
  <c r="I592"/>
  <c r="K593"/>
  <c r="I593"/>
  <c r="J593"/>
  <c r="K594"/>
  <c r="I594"/>
  <c r="K595"/>
  <c r="I595"/>
  <c r="I600"/>
  <c r="J598"/>
  <c r="I598"/>
  <c r="K596"/>
  <c r="J596"/>
  <c r="I596"/>
  <c r="K597"/>
  <c r="J597"/>
  <c r="I597"/>
  <c r="I599"/>
  <c r="K599"/>
  <c r="K604"/>
  <c r="I604"/>
  <c r="K605"/>
  <c r="I605"/>
  <c r="K601"/>
  <c r="J601"/>
  <c r="I601"/>
  <c r="I602"/>
  <c r="J602"/>
  <c r="K603"/>
  <c r="I603"/>
  <c r="K608"/>
  <c r="I608"/>
  <c r="K609"/>
  <c r="I609"/>
  <c r="K606"/>
  <c r="I606"/>
  <c r="I607"/>
  <c r="K607"/>
  <c r="K610"/>
  <c r="J610"/>
  <c r="I610"/>
  <c r="K611"/>
  <c r="J611"/>
  <c r="I611"/>
  <c r="I612"/>
  <c r="L612" s="1"/>
  <c r="L592" l="1"/>
  <c r="L595"/>
  <c r="L594"/>
  <c r="L591"/>
  <c r="L593"/>
  <c r="L600"/>
  <c r="L598"/>
  <c r="L596"/>
  <c r="L597"/>
  <c r="L599"/>
  <c r="L601"/>
  <c r="L602"/>
  <c r="L603"/>
  <c r="L606"/>
  <c r="L608"/>
  <c r="L609"/>
  <c r="L607"/>
  <c r="L610"/>
  <c r="L611"/>
  <c r="D42" i="2" l="1"/>
  <c r="D16"/>
  <c r="C650" i="5"/>
  <c r="E650" s="1"/>
  <c r="F650" s="1"/>
  <c r="I614"/>
  <c r="L614" s="1"/>
  <c r="I615"/>
  <c r="L615" s="1"/>
  <c r="I616"/>
  <c r="L616" s="1"/>
  <c r="I613"/>
  <c r="I617"/>
  <c r="L617" s="1"/>
  <c r="I618"/>
  <c r="L618" s="1"/>
  <c r="I619"/>
  <c r="L619" s="1"/>
  <c r="I620"/>
  <c r="I623"/>
  <c r="L623" s="1"/>
  <c r="I622"/>
  <c r="J621"/>
  <c r="I621"/>
  <c r="K627"/>
  <c r="I627"/>
  <c r="J624"/>
  <c r="K625"/>
  <c r="I625"/>
  <c r="K624"/>
  <c r="I624"/>
  <c r="K626"/>
  <c r="I626"/>
  <c r="K631"/>
  <c r="I631"/>
  <c r="I630"/>
  <c r="I629"/>
  <c r="I628"/>
  <c r="K630"/>
  <c r="K628"/>
  <c r="J628"/>
  <c r="K629"/>
  <c r="J629"/>
  <c r="I635"/>
  <c r="K633"/>
  <c r="J633"/>
  <c r="I633"/>
  <c r="J634"/>
  <c r="I634"/>
  <c r="K632"/>
  <c r="J632"/>
  <c r="I632"/>
  <c r="L613" l="1"/>
  <c r="L620"/>
  <c r="L621"/>
  <c r="L622"/>
  <c r="L627"/>
  <c r="L631"/>
  <c r="L626"/>
  <c r="L625"/>
  <c r="L624"/>
  <c r="L630"/>
  <c r="L628"/>
  <c r="L629"/>
  <c r="L635"/>
  <c r="L633"/>
  <c r="L634"/>
  <c r="L632"/>
  <c r="K638"/>
  <c r="I638"/>
  <c r="J636"/>
  <c r="I636"/>
  <c r="K637"/>
  <c r="I637"/>
  <c r="K644"/>
  <c r="J644"/>
  <c r="I644"/>
  <c r="K639"/>
  <c r="I639"/>
  <c r="K640"/>
  <c r="I640"/>
  <c r="I645"/>
  <c r="I643"/>
  <c r="J642"/>
  <c r="I642"/>
  <c r="J641"/>
  <c r="K641"/>
  <c r="I641"/>
  <c r="K658"/>
  <c r="I658"/>
  <c r="K657"/>
  <c r="I657"/>
  <c r="K655"/>
  <c r="I655"/>
  <c r="K656"/>
  <c r="I656"/>
  <c r="K654"/>
  <c r="I654"/>
  <c r="I647" l="1"/>
  <c r="L645"/>
  <c r="L639"/>
  <c r="L644"/>
  <c r="L656"/>
  <c r="L655"/>
  <c r="L657"/>
  <c r="L637"/>
  <c r="L638"/>
  <c r="L636"/>
  <c r="L658"/>
  <c r="L640"/>
  <c r="L643"/>
  <c r="L642"/>
  <c r="L641"/>
  <c r="L654"/>
  <c r="L647" l="1"/>
  <c r="K659"/>
  <c r="J659"/>
  <c r="I659"/>
  <c r="K660"/>
  <c r="J660"/>
  <c r="I660"/>
  <c r="L659" l="1"/>
  <c r="L660"/>
  <c r="I661"/>
  <c r="L661" s="1"/>
  <c r="I662"/>
  <c r="L662" s="1"/>
  <c r="J663"/>
  <c r="I663"/>
  <c r="I666"/>
  <c r="L666" s="1"/>
  <c r="K664"/>
  <c r="J664"/>
  <c r="I664"/>
  <c r="I665"/>
  <c r="L663" l="1"/>
  <c r="L664"/>
  <c r="L665"/>
  <c r="J667" l="1"/>
  <c r="I667"/>
  <c r="I668"/>
  <c r="J669"/>
  <c r="I669"/>
  <c r="K670"/>
  <c r="J670"/>
  <c r="I670"/>
  <c r="J671"/>
  <c r="K671"/>
  <c r="I671"/>
  <c r="L667" l="1"/>
  <c r="L668"/>
  <c r="L669"/>
  <c r="L670"/>
  <c r="L671"/>
  <c r="K675" l="1"/>
  <c r="I675"/>
  <c r="K672"/>
  <c r="I672"/>
  <c r="K673"/>
  <c r="I673"/>
  <c r="K674"/>
  <c r="I674"/>
  <c r="L674" l="1"/>
  <c r="L673"/>
  <c r="L675"/>
  <c r="L672"/>
  <c r="K679"/>
  <c r="I679"/>
  <c r="K681"/>
  <c r="I681"/>
  <c r="K676"/>
  <c r="I676"/>
  <c r="K680"/>
  <c r="I680"/>
  <c r="J678"/>
  <c r="K677"/>
  <c r="J677"/>
  <c r="I678"/>
  <c r="I677"/>
  <c r="L679" l="1"/>
  <c r="L676"/>
  <c r="L681"/>
  <c r="L680"/>
  <c r="L678"/>
  <c r="L677"/>
  <c r="I685" l="1"/>
  <c r="L685" s="1"/>
  <c r="I682"/>
  <c r="I683"/>
  <c r="J684"/>
  <c r="I684"/>
  <c r="L682" l="1"/>
  <c r="L683"/>
  <c r="L684"/>
  <c r="K686" l="1"/>
  <c r="J686"/>
  <c r="I686"/>
  <c r="K687"/>
  <c r="J687"/>
  <c r="I687"/>
  <c r="L690"/>
  <c r="K688"/>
  <c r="J688"/>
  <c r="I688"/>
  <c r="I689"/>
  <c r="L686" l="1"/>
  <c r="L687"/>
  <c r="L688"/>
  <c r="L689"/>
  <c r="I692" l="1"/>
  <c r="J691"/>
  <c r="I691"/>
  <c r="K693"/>
  <c r="I693"/>
  <c r="K695"/>
  <c r="I695"/>
  <c r="K696"/>
  <c r="I696"/>
  <c r="K694"/>
  <c r="I694"/>
  <c r="L695" l="1"/>
  <c r="L692"/>
  <c r="L691"/>
  <c r="L693"/>
  <c r="L696"/>
  <c r="L694"/>
  <c r="K700" l="1"/>
  <c r="I700"/>
  <c r="K699"/>
  <c r="I699"/>
  <c r="J698"/>
  <c r="I698"/>
  <c r="K697"/>
  <c r="J697"/>
  <c r="I697"/>
  <c r="L698" l="1"/>
  <c r="L700"/>
  <c r="L699"/>
  <c r="L697"/>
  <c r="K701" l="1"/>
  <c r="J701"/>
  <c r="I701"/>
  <c r="K703"/>
  <c r="I703"/>
  <c r="K702"/>
  <c r="J702"/>
  <c r="I702"/>
  <c r="I706"/>
  <c r="L706" s="1"/>
  <c r="I707"/>
  <c r="J704"/>
  <c r="I704"/>
  <c r="K705"/>
  <c r="I705"/>
  <c r="L701" l="1"/>
  <c r="L703"/>
  <c r="L702"/>
  <c r="L705"/>
  <c r="L707"/>
  <c r="L704"/>
  <c r="K708" l="1"/>
  <c r="I708"/>
  <c r="I709"/>
  <c r="J709"/>
  <c r="K709"/>
  <c r="I710"/>
  <c r="K710"/>
  <c r="L710" l="1"/>
  <c r="L708"/>
  <c r="L709"/>
  <c r="K711"/>
  <c r="I711"/>
  <c r="K712"/>
  <c r="I712"/>
  <c r="K713"/>
  <c r="I713"/>
  <c r="I715"/>
  <c r="K714"/>
  <c r="J714"/>
  <c r="I714"/>
  <c r="D41" i="2"/>
  <c r="D15"/>
  <c r="K718" i="5"/>
  <c r="I718"/>
  <c r="K717"/>
  <c r="I717"/>
  <c r="K716"/>
  <c r="J716"/>
  <c r="I716"/>
  <c r="I722"/>
  <c r="J721"/>
  <c r="I721"/>
  <c r="K720"/>
  <c r="J720"/>
  <c r="I720"/>
  <c r="K719"/>
  <c r="J719"/>
  <c r="I719"/>
  <c r="I731"/>
  <c r="J730"/>
  <c r="I730"/>
  <c r="J729"/>
  <c r="K729"/>
  <c r="I729"/>
  <c r="I723" l="1"/>
  <c r="L718"/>
  <c r="L713"/>
  <c r="L711"/>
  <c r="L712"/>
  <c r="L715"/>
  <c r="L714"/>
  <c r="L717"/>
  <c r="L716"/>
  <c r="L722"/>
  <c r="L721"/>
  <c r="L720"/>
  <c r="L719"/>
  <c r="L731"/>
  <c r="L730"/>
  <c r="L729"/>
  <c r="L723" l="1"/>
  <c r="C726"/>
  <c r="K734"/>
  <c r="I734"/>
  <c r="K733"/>
  <c r="I733"/>
  <c r="K732"/>
  <c r="I732"/>
  <c r="L734" l="1"/>
  <c r="E726"/>
  <c r="F726" s="1"/>
  <c r="L733"/>
  <c r="L732"/>
  <c r="K735" l="1"/>
  <c r="I735"/>
  <c r="K736"/>
  <c r="I736"/>
  <c r="K737"/>
  <c r="J737"/>
  <c r="I737"/>
  <c r="L735" l="1"/>
  <c r="L736"/>
  <c r="L737"/>
  <c r="K739" l="1"/>
  <c r="J739"/>
  <c r="I739"/>
  <c r="K738"/>
  <c r="J738"/>
  <c r="I738"/>
  <c r="L739" l="1"/>
  <c r="L738"/>
  <c r="K740" l="1"/>
  <c r="I742"/>
  <c r="J740"/>
  <c r="I740"/>
  <c r="J741"/>
  <c r="I741"/>
  <c r="K744"/>
  <c r="I744"/>
  <c r="J743"/>
  <c r="K743"/>
  <c r="I743"/>
  <c r="K745"/>
  <c r="I745"/>
  <c r="L745" l="1"/>
  <c r="L742"/>
  <c r="L740"/>
  <c r="L741"/>
  <c r="L744"/>
  <c r="L743"/>
  <c r="J747" l="1"/>
  <c r="K746"/>
  <c r="I746"/>
  <c r="I747"/>
  <c r="L747" l="1"/>
  <c r="L746"/>
  <c r="K748" l="1"/>
  <c r="I748"/>
  <c r="K749"/>
  <c r="I749"/>
  <c r="K750"/>
  <c r="J750"/>
  <c r="I750"/>
  <c r="J751"/>
  <c r="K751"/>
  <c r="I751"/>
  <c r="I753"/>
  <c r="I752"/>
  <c r="K752"/>
  <c r="K753"/>
  <c r="K754"/>
  <c r="I754"/>
  <c r="K755"/>
  <c r="I755"/>
  <c r="K756"/>
  <c r="I756"/>
  <c r="L755" l="1"/>
  <c r="L754"/>
  <c r="L753"/>
  <c r="L752"/>
  <c r="L750"/>
  <c r="L748"/>
  <c r="L749"/>
  <c r="L751"/>
  <c r="L756"/>
  <c r="D4" i="2" l="1"/>
  <c r="K760" i="5" l="1"/>
  <c r="I760"/>
  <c r="K759"/>
  <c r="J759"/>
  <c r="I759"/>
  <c r="K758"/>
  <c r="J758"/>
  <c r="I758"/>
  <c r="K757"/>
  <c r="J757"/>
  <c r="I757"/>
  <c r="L760" l="1"/>
  <c r="L759"/>
  <c r="L758"/>
  <c r="L757"/>
  <c r="I763" l="1"/>
  <c r="J761"/>
  <c r="I761"/>
  <c r="K762"/>
  <c r="I762"/>
  <c r="L762" l="1"/>
  <c r="L763"/>
  <c r="L761"/>
  <c r="K766" l="1"/>
  <c r="I766"/>
  <c r="K764"/>
  <c r="I764"/>
  <c r="K765"/>
  <c r="I765"/>
  <c r="I767"/>
  <c r="J767"/>
  <c r="K767"/>
  <c r="I768"/>
  <c r="K768"/>
  <c r="I769"/>
  <c r="K769"/>
  <c r="I770"/>
  <c r="K770"/>
  <c r="L770" l="1"/>
  <c r="L769"/>
  <c r="L764"/>
  <c r="L766"/>
  <c r="L767"/>
  <c r="L768"/>
  <c r="L765"/>
  <c r="K771"/>
  <c r="I771"/>
  <c r="L771" l="1"/>
  <c r="D40" i="2" l="1"/>
  <c r="D39"/>
  <c r="D38"/>
  <c r="K773" i="5"/>
  <c r="J773"/>
  <c r="I773"/>
  <c r="I772"/>
  <c r="J772"/>
  <c r="K772"/>
  <c r="L773" l="1"/>
  <c r="L772"/>
  <c r="J774" l="1"/>
  <c r="I774"/>
  <c r="K775"/>
  <c r="J775"/>
  <c r="I775"/>
  <c r="K776"/>
  <c r="J776"/>
  <c r="I776"/>
  <c r="I780"/>
  <c r="L780" s="1"/>
  <c r="I778"/>
  <c r="L778" s="1"/>
  <c r="I779"/>
  <c r="J777"/>
  <c r="I777"/>
  <c r="L775" l="1"/>
  <c r="L774"/>
  <c r="L776"/>
  <c r="L779"/>
  <c r="L777"/>
  <c r="K783" l="1"/>
  <c r="I783"/>
  <c r="J781"/>
  <c r="K781"/>
  <c r="I781"/>
  <c r="K782"/>
  <c r="I782"/>
  <c r="L783" l="1"/>
  <c r="L781"/>
  <c r="L782"/>
  <c r="D14" i="2" l="1"/>
  <c r="D13"/>
  <c r="D12"/>
  <c r="I787" i="5"/>
  <c r="J786"/>
  <c r="I786"/>
  <c r="K785"/>
  <c r="J785"/>
  <c r="I785"/>
  <c r="K784"/>
  <c r="J784"/>
  <c r="I784"/>
  <c r="K793"/>
  <c r="J793"/>
  <c r="I793"/>
  <c r="K794"/>
  <c r="J794"/>
  <c r="I794"/>
  <c r="K796"/>
  <c r="J796"/>
  <c r="I796"/>
  <c r="J797"/>
  <c r="I797"/>
  <c r="K795"/>
  <c r="J795"/>
  <c r="I795"/>
  <c r="I789" l="1"/>
  <c r="L786"/>
  <c r="L784"/>
  <c r="L787"/>
  <c r="L785"/>
  <c r="L795"/>
  <c r="L793"/>
  <c r="L794"/>
  <c r="L796"/>
  <c r="L797"/>
  <c r="L789" l="1"/>
  <c r="K799"/>
  <c r="I799"/>
  <c r="K798"/>
  <c r="J798"/>
  <c r="I798"/>
  <c r="I803"/>
  <c r="L803" s="1"/>
  <c r="L799" l="1"/>
  <c r="L798"/>
  <c r="I804" l="1"/>
  <c r="L804" s="1"/>
  <c r="J801"/>
  <c r="I801"/>
  <c r="K800"/>
  <c r="J800"/>
  <c r="I800"/>
  <c r="J802"/>
  <c r="I802"/>
  <c r="I805"/>
  <c r="I807"/>
  <c r="J806"/>
  <c r="I806"/>
  <c r="K808"/>
  <c r="I808"/>
  <c r="I813"/>
  <c r="L813" s="1"/>
  <c r="I812"/>
  <c r="K809"/>
  <c r="J809"/>
  <c r="I809"/>
  <c r="J810"/>
  <c r="I810"/>
  <c r="I811"/>
  <c r="K818"/>
  <c r="I818"/>
  <c r="K817"/>
  <c r="J817"/>
  <c r="I817"/>
  <c r="K816"/>
  <c r="J816"/>
  <c r="I816"/>
  <c r="K815"/>
  <c r="J815"/>
  <c r="I815"/>
  <c r="K814"/>
  <c r="J814"/>
  <c r="I814"/>
  <c r="K822"/>
  <c r="I822"/>
  <c r="K821"/>
  <c r="J821"/>
  <c r="I821"/>
  <c r="K820"/>
  <c r="J820"/>
  <c r="I820"/>
  <c r="I819"/>
  <c r="I826"/>
  <c r="L826" s="1"/>
  <c r="J824"/>
  <c r="I824"/>
  <c r="I825"/>
  <c r="J823"/>
  <c r="I823"/>
  <c r="K830"/>
  <c r="I830"/>
  <c r="K829"/>
  <c r="I829"/>
  <c r="K828"/>
  <c r="I828"/>
  <c r="J827"/>
  <c r="K827"/>
  <c r="I827"/>
  <c r="K833"/>
  <c r="I833"/>
  <c r="K834"/>
  <c r="I834"/>
  <c r="K831"/>
  <c r="I831"/>
  <c r="K832"/>
  <c r="J832"/>
  <c r="I832"/>
  <c r="L801" l="1"/>
  <c r="L800"/>
  <c r="L802"/>
  <c r="L805"/>
  <c r="L807"/>
  <c r="L806"/>
  <c r="L808"/>
  <c r="L815"/>
  <c r="L817"/>
  <c r="L812"/>
  <c r="L809"/>
  <c r="L810"/>
  <c r="L811"/>
  <c r="L816"/>
  <c r="L818"/>
  <c r="L814"/>
  <c r="L822"/>
  <c r="L821"/>
  <c r="L820"/>
  <c r="L819"/>
  <c r="L824"/>
  <c r="L825"/>
  <c r="L823"/>
  <c r="L829"/>
  <c r="L830"/>
  <c r="L828"/>
  <c r="L827"/>
  <c r="L831"/>
  <c r="L833"/>
  <c r="L834"/>
  <c r="L832"/>
  <c r="I835" l="1"/>
  <c r="J835"/>
  <c r="K835"/>
  <c r="I838"/>
  <c r="L838" s="1"/>
  <c r="L835" l="1"/>
  <c r="I842" l="1"/>
  <c r="L842" s="1"/>
  <c r="I841"/>
  <c r="L841" s="1"/>
  <c r="I840"/>
  <c r="L840" s="1"/>
  <c r="I839"/>
  <c r="L839" s="1"/>
  <c r="I843"/>
  <c r="J843"/>
  <c r="K843"/>
  <c r="K837"/>
  <c r="J837"/>
  <c r="I837"/>
  <c r="K836"/>
  <c r="J836"/>
  <c r="I836"/>
  <c r="K845"/>
  <c r="I845"/>
  <c r="K844"/>
  <c r="I844"/>
  <c r="L843" l="1"/>
  <c r="L836"/>
  <c r="L844"/>
  <c r="L845"/>
  <c r="L837"/>
  <c r="K851" l="1"/>
  <c r="I851"/>
  <c r="K850"/>
  <c r="I850"/>
  <c r="K849"/>
  <c r="I849"/>
  <c r="I848"/>
  <c r="K848"/>
  <c r="K846"/>
  <c r="J846"/>
  <c r="I846"/>
  <c r="J847"/>
  <c r="K847"/>
  <c r="I847"/>
  <c r="K854"/>
  <c r="I854"/>
  <c r="K853"/>
  <c r="I853"/>
  <c r="K852"/>
  <c r="I852"/>
  <c r="K860"/>
  <c r="I860"/>
  <c r="K859"/>
  <c r="I859"/>
  <c r="K857"/>
  <c r="I857"/>
  <c r="K858"/>
  <c r="I858"/>
  <c r="K855"/>
  <c r="J855"/>
  <c r="I855"/>
  <c r="K856"/>
  <c r="J856"/>
  <c r="I856"/>
  <c r="J938"/>
  <c r="J922"/>
  <c r="J918"/>
  <c r="J909"/>
  <c r="J908"/>
  <c r="I932"/>
  <c r="L932" s="1"/>
  <c r="I931"/>
  <c r="L931" s="1"/>
  <c r="I928"/>
  <c r="L928" s="1"/>
  <c r="I920"/>
  <c r="L920" s="1"/>
  <c r="I923"/>
  <c r="L923" s="1"/>
  <c r="I922"/>
  <c r="I921"/>
  <c r="L921" s="1"/>
  <c r="I919"/>
  <c r="L919" s="1"/>
  <c r="I918"/>
  <c r="I914"/>
  <c r="L914" s="1"/>
  <c r="I913"/>
  <c r="L913" s="1"/>
  <c r="I910"/>
  <c r="I909"/>
  <c r="I908"/>
  <c r="I907"/>
  <c r="K903"/>
  <c r="J903"/>
  <c r="I903"/>
  <c r="L907"/>
  <c r="L910"/>
  <c r="K946"/>
  <c r="K943"/>
  <c r="K936"/>
  <c r="K927"/>
  <c r="K917"/>
  <c r="K916"/>
  <c r="K912"/>
  <c r="K911"/>
  <c r="K905"/>
  <c r="J946"/>
  <c r="J945"/>
  <c r="J944"/>
  <c r="J943"/>
  <c r="J940"/>
  <c r="J936"/>
  <c r="J927"/>
  <c r="J926"/>
  <c r="J925"/>
  <c r="J917"/>
  <c r="J916"/>
  <c r="J912"/>
  <c r="J911"/>
  <c r="J905"/>
  <c r="I904"/>
  <c r="L904" s="1"/>
  <c r="I905"/>
  <c r="I906"/>
  <c r="L906" s="1"/>
  <c r="I911"/>
  <c r="I912"/>
  <c r="I915"/>
  <c r="L915" s="1"/>
  <c r="I916"/>
  <c r="I917"/>
  <c r="L917" s="1"/>
  <c r="I924"/>
  <c r="L924" s="1"/>
  <c r="I925"/>
  <c r="I926"/>
  <c r="I927"/>
  <c r="I929"/>
  <c r="L929" s="1"/>
  <c r="I930"/>
  <c r="L930" s="1"/>
  <c r="I933"/>
  <c r="L933" s="1"/>
  <c r="I934"/>
  <c r="L934" s="1"/>
  <c r="I935"/>
  <c r="L935" s="1"/>
  <c r="I936"/>
  <c r="I937"/>
  <c r="L937" s="1"/>
  <c r="I938"/>
  <c r="I939"/>
  <c r="L939" s="1"/>
  <c r="I940"/>
  <c r="I941"/>
  <c r="L941" s="1"/>
  <c r="I942"/>
  <c r="L942" s="1"/>
  <c r="I943"/>
  <c r="I944"/>
  <c r="I945"/>
  <c r="I946"/>
  <c r="I947"/>
  <c r="L947" s="1"/>
  <c r="I952"/>
  <c r="J952"/>
  <c r="I953"/>
  <c r="L953" s="1"/>
  <c r="M908" s="1"/>
  <c r="I954"/>
  <c r="L954" s="1"/>
  <c r="M909" s="1"/>
  <c r="I955"/>
  <c r="L955" s="1"/>
  <c r="M910" s="1"/>
  <c r="I956"/>
  <c r="L956" s="1"/>
  <c r="M911" s="1"/>
  <c r="I957"/>
  <c r="L957" s="1"/>
  <c r="M912" s="1"/>
  <c r="I958"/>
  <c r="L958" s="1"/>
  <c r="M913" s="1"/>
  <c r="I959"/>
  <c r="L959" s="1"/>
  <c r="M914" s="1"/>
  <c r="I960"/>
  <c r="L960" s="1"/>
  <c r="M915" s="1"/>
  <c r="I961"/>
  <c r="L961" s="1"/>
  <c r="M916" s="1"/>
  <c r="I962"/>
  <c r="L962" s="1"/>
  <c r="M917" s="1"/>
  <c r="I963"/>
  <c r="J963"/>
  <c r="K963"/>
  <c r="I964"/>
  <c r="L964" s="1"/>
  <c r="M919" s="1"/>
  <c r="I965"/>
  <c r="L965" s="1"/>
  <c r="M920" s="1"/>
  <c r="I966"/>
  <c r="J966"/>
  <c r="I967"/>
  <c r="L967" s="1"/>
  <c r="M922" s="1"/>
  <c r="I968"/>
  <c r="L968" s="1"/>
  <c r="M923" s="1"/>
  <c r="I969"/>
  <c r="L969" s="1"/>
  <c r="M924" s="1"/>
  <c r="I970"/>
  <c r="L970" s="1"/>
  <c r="M925" s="1"/>
  <c r="I971"/>
  <c r="L971" s="1"/>
  <c r="M926" s="1"/>
  <c r="I972"/>
  <c r="L972" s="1"/>
  <c r="M927" s="1"/>
  <c r="I973"/>
  <c r="J973"/>
  <c r="I974"/>
  <c r="L974" s="1"/>
  <c r="M929" s="1"/>
  <c r="I975"/>
  <c r="J975"/>
  <c r="I976"/>
  <c r="L976" s="1"/>
  <c r="M931" s="1"/>
  <c r="I977"/>
  <c r="L977" s="1"/>
  <c r="M932" s="1"/>
  <c r="I978"/>
  <c r="J978"/>
  <c r="I979"/>
  <c r="L979" s="1"/>
  <c r="M934" s="1"/>
  <c r="I980"/>
  <c r="L980" s="1"/>
  <c r="M935" s="1"/>
  <c r="I981"/>
  <c r="J981"/>
  <c r="I982"/>
  <c r="L982" s="1"/>
  <c r="M937" s="1"/>
  <c r="I983"/>
  <c r="L983" s="1"/>
  <c r="M938" s="1"/>
  <c r="I984"/>
  <c r="L984" s="1"/>
  <c r="M939" s="1"/>
  <c r="I985"/>
  <c r="L985" s="1"/>
  <c r="M940" s="1"/>
  <c r="I986"/>
  <c r="L986" s="1"/>
  <c r="M941" s="1"/>
  <c r="I987"/>
  <c r="L987" s="1"/>
  <c r="M942" s="1"/>
  <c r="I988"/>
  <c r="L988" s="1"/>
  <c r="M943" s="1"/>
  <c r="I989"/>
  <c r="L989" s="1"/>
  <c r="M944" s="1"/>
  <c r="I990"/>
  <c r="L990" s="1"/>
  <c r="M945" s="1"/>
  <c r="I991"/>
  <c r="L991" s="1"/>
  <c r="M946" s="1"/>
  <c r="I992"/>
  <c r="L992" s="1"/>
  <c r="M947" s="1"/>
  <c r="I993"/>
  <c r="L993" s="1"/>
  <c r="M948" s="1"/>
  <c r="I994"/>
  <c r="L994" s="1"/>
  <c r="M949" s="1"/>
  <c r="I995"/>
  <c r="L995" s="1"/>
  <c r="M950" s="1"/>
  <c r="I996"/>
  <c r="L996" s="1"/>
  <c r="M951" s="1"/>
  <c r="I997"/>
  <c r="L997" s="1"/>
  <c r="M952" s="1"/>
  <c r="I998"/>
  <c r="L998" s="1"/>
  <c r="M953" s="1"/>
  <c r="I999"/>
  <c r="L999" s="1"/>
  <c r="M954" s="1"/>
  <c r="I1000"/>
  <c r="L1000" s="1"/>
  <c r="M955" s="1"/>
  <c r="I1001"/>
  <c r="L1001" s="1"/>
  <c r="M956" s="1"/>
  <c r="I1002"/>
  <c r="L1002" s="1"/>
  <c r="M957" s="1"/>
  <c r="I1003"/>
  <c r="L1003" s="1"/>
  <c r="M958" s="1"/>
  <c r="I1004"/>
  <c r="L1004" s="1"/>
  <c r="M959" s="1"/>
  <c r="I1005"/>
  <c r="J1005"/>
  <c r="K1005"/>
  <c r="I1006"/>
  <c r="J1006"/>
  <c r="I1007"/>
  <c r="J1007"/>
  <c r="I1008"/>
  <c r="J1008"/>
  <c r="I1009"/>
  <c r="L1009" s="1"/>
  <c r="M964" s="1"/>
  <c r="I1010"/>
  <c r="J1010"/>
  <c r="K1010"/>
  <c r="I1011"/>
  <c r="L1011" s="1"/>
  <c r="M966" s="1"/>
  <c r="I1012"/>
  <c r="L1012" s="1"/>
  <c r="M967" s="1"/>
  <c r="I1013"/>
  <c r="L1013" s="1"/>
  <c r="M968" s="1"/>
  <c r="I1014"/>
  <c r="L1014" s="1"/>
  <c r="M969" s="1"/>
  <c r="I1015"/>
  <c r="L1015" s="1"/>
  <c r="M970" s="1"/>
  <c r="I1016"/>
  <c r="L1016" s="1"/>
  <c r="M971" s="1"/>
  <c r="K864"/>
  <c r="J864"/>
  <c r="I864"/>
  <c r="K863"/>
  <c r="J863"/>
  <c r="I863"/>
  <c r="J862"/>
  <c r="I862"/>
  <c r="K861"/>
  <c r="J861"/>
  <c r="I861"/>
  <c r="K873"/>
  <c r="I873"/>
  <c r="I872"/>
  <c r="K872"/>
  <c r="I871"/>
  <c r="K871"/>
  <c r="K888"/>
  <c r="K896"/>
  <c r="K891"/>
  <c r="K884"/>
  <c r="K881"/>
  <c r="K877"/>
  <c r="K870"/>
  <c r="K874"/>
  <c r="K869"/>
  <c r="J870"/>
  <c r="J874"/>
  <c r="J875"/>
  <c r="J876"/>
  <c r="J877"/>
  <c r="J878"/>
  <c r="J881"/>
  <c r="J884"/>
  <c r="J885"/>
  <c r="J888"/>
  <c r="J891"/>
  <c r="J896"/>
  <c r="J897"/>
  <c r="J898"/>
  <c r="J869"/>
  <c r="I870"/>
  <c r="I874"/>
  <c r="I875"/>
  <c r="I876"/>
  <c r="I877"/>
  <c r="I878"/>
  <c r="I879"/>
  <c r="L879" s="1"/>
  <c r="I880"/>
  <c r="L880" s="1"/>
  <c r="I881"/>
  <c r="I882"/>
  <c r="L882" s="1"/>
  <c r="I883"/>
  <c r="L883" s="1"/>
  <c r="I884"/>
  <c r="I885"/>
  <c r="I886"/>
  <c r="L886" s="1"/>
  <c r="I887"/>
  <c r="L887" s="1"/>
  <c r="I888"/>
  <c r="I889"/>
  <c r="L889" s="1"/>
  <c r="I890"/>
  <c r="L890" s="1"/>
  <c r="I891"/>
  <c r="I892"/>
  <c r="L892" s="1"/>
  <c r="I893"/>
  <c r="L893" s="1"/>
  <c r="I894"/>
  <c r="L894" s="1"/>
  <c r="I895"/>
  <c r="L895" s="1"/>
  <c r="I896"/>
  <c r="I897"/>
  <c r="I898"/>
  <c r="I899"/>
  <c r="L899" s="1"/>
  <c r="I900"/>
  <c r="L900" s="1"/>
  <c r="I901"/>
  <c r="L901" s="1"/>
  <c r="I902"/>
  <c r="L902" s="1"/>
  <c r="I869"/>
  <c r="L916" l="1"/>
  <c r="L908"/>
  <c r="L909"/>
  <c r="L936"/>
  <c r="L905"/>
  <c r="L922"/>
  <c r="I948"/>
  <c r="I1017"/>
  <c r="I865"/>
  <c r="L897"/>
  <c r="L891"/>
  <c r="L885"/>
  <c r="L881"/>
  <c r="L877"/>
  <c r="L875"/>
  <c r="L870"/>
  <c r="L945"/>
  <c r="L943"/>
  <c r="L926"/>
  <c r="L912"/>
  <c r="L846"/>
  <c r="L898"/>
  <c r="L896"/>
  <c r="L888"/>
  <c r="L884"/>
  <c r="L878"/>
  <c r="L876"/>
  <c r="L874"/>
  <c r="L873"/>
  <c r="L946"/>
  <c r="L944"/>
  <c r="L940"/>
  <c r="L938"/>
  <c r="L927"/>
  <c r="L925"/>
  <c r="L911"/>
  <c r="L858"/>
  <c r="L857"/>
  <c r="L859"/>
  <c r="L860"/>
  <c r="L853"/>
  <c r="L854"/>
  <c r="L850"/>
  <c r="L851"/>
  <c r="L849"/>
  <c r="L848"/>
  <c r="L847"/>
  <c r="L852"/>
  <c r="L855"/>
  <c r="L871"/>
  <c r="L981"/>
  <c r="M936" s="1"/>
  <c r="L978"/>
  <c r="M933" s="1"/>
  <c r="L975"/>
  <c r="M930" s="1"/>
  <c r="L856"/>
  <c r="L872"/>
  <c r="L918"/>
  <c r="L903"/>
  <c r="L966"/>
  <c r="M921" s="1"/>
  <c r="L1007"/>
  <c r="M962" s="1"/>
  <c r="L1006"/>
  <c r="M961" s="1"/>
  <c r="L952"/>
  <c r="M907" s="1"/>
  <c r="L1010"/>
  <c r="M965" s="1"/>
  <c r="L1005"/>
  <c r="M960" s="1"/>
  <c r="L1008"/>
  <c r="M963" s="1"/>
  <c r="L973"/>
  <c r="M928" s="1"/>
  <c r="L963"/>
  <c r="M918" s="1"/>
  <c r="L861"/>
  <c r="L864"/>
  <c r="L863"/>
  <c r="L862"/>
  <c r="L869"/>
  <c r="L948" l="1"/>
  <c r="L865"/>
  <c r="M972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comments1.xml><?xml version="1.0" encoding="utf-8"?>
<comments xmlns="http://schemas.openxmlformats.org/spreadsheetml/2006/main">
  <authors>
    <author>vt</author>
  </authors>
  <commentList>
    <comment ref="I16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  <comment ref="I217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</commentList>
</comments>
</file>

<file path=xl/sharedStrings.xml><?xml version="1.0" encoding="utf-8"?>
<sst xmlns="http://schemas.openxmlformats.org/spreadsheetml/2006/main" count="6019" uniqueCount="925">
  <si>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</si>
  <si>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</si>
  <si>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</si>
  <si>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</si>
  <si>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</si>
  <si>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</si>
  <si>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</si>
  <si>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</si>
  <si>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</si>
  <si>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</si>
  <si>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</si>
  <si>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</si>
  <si>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</si>
  <si>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</si>
  <si>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</si>
  <si>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</si>
  <si>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</si>
  <si>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</si>
  <si>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</si>
  <si>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</si>
  <si>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</si>
  <si>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</si>
  <si>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</si>
  <si>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</si>
  <si>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</si>
  <si>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</si>
  <si>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</si>
  <si>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</si>
  <si>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</si>
  <si>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</si>
  <si>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</si>
  <si>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</si>
  <si>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</si>
  <si>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</si>
  <si>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</si>
  <si>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</si>
  <si>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</si>
  <si>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</si>
  <si>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</si>
  <si>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</si>
  <si>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</si>
  <si>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</si>
  <si>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</si>
  <si>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</si>
  <si>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</si>
  <si>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</si>
  <si>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</si>
  <si>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</si>
  <si>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</si>
  <si>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</si>
  <si>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</si>
  <si>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</si>
  <si>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</si>
  <si>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</si>
  <si>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</si>
  <si>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</si>
  <si>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</si>
  <si>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</si>
  <si>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</si>
  <si>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</si>
  <si>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</si>
  <si>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</si>
  <si>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</si>
  <si>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</si>
  <si>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</si>
  <si>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</si>
  <si>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</si>
  <si>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</si>
  <si>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</si>
  <si>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</si>
  <si>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</si>
  <si>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</si>
  <si>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</si>
  <si>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</si>
  <si>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</si>
  <si>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</si>
  <si>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</si>
  <si>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</si>
  <si>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</si>
  <si>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</si>
  <si>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</si>
  <si>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</si>
  <si>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</si>
  <si>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</si>
  <si>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</si>
  <si>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</si>
  <si>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</si>
  <si>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</si>
  <si>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</si>
  <si>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</si>
  <si>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</si>
  <si>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</si>
  <si>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</si>
  <si>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</si>
  <si>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</si>
  <si>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</si>
  <si>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</si>
  <si>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</si>
  <si>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</si>
  <si>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</si>
  <si>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</si>
  <si>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</si>
  <si>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</si>
  <si>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</si>
  <si>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</si>
  <si>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</si>
  <si>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</si>
  <si>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</si>
  <si>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</si>
  <si>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</si>
  <si>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</si>
  <si>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</si>
  <si>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</si>
  <si>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</si>
  <si>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</si>
  <si>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</si>
  <si>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</si>
  <si>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</si>
  <si>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</si>
  <si>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</si>
  <si>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</si>
  <si>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</si>
  <si>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</si>
  <si>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</si>
  <si>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</si>
  <si>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</si>
  <si>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</si>
  <si>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</si>
  <si>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</si>
  <si>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</si>
  <si>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</si>
  <si>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</si>
  <si>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</si>
  <si>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</si>
  <si>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</si>
  <si>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</si>
  <si>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</si>
  <si>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</si>
  <si>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</si>
  <si>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</si>
  <si>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</si>
  <si>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</si>
  <si>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</si>
  <si>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</si>
  <si>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</si>
  <si>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</si>
  <si>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</si>
  <si>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</si>
  <si>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</si>
  <si>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</si>
  <si>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</si>
  <si>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</si>
  <si>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</si>
  <si>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</si>
  <si>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</si>
  <si>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</si>
  <si>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</si>
  <si>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</si>
  <si>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</si>
  <si>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</si>
  <si>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</si>
  <si>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</si>
  <si>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</si>
  <si>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</si>
  <si>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</si>
  <si>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</si>
  <si>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</si>
  <si>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</si>
  <si>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</si>
  <si>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</si>
  <si>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</si>
  <si>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</si>
  <si>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</si>
  <si>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</si>
  <si>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</si>
  <si>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</si>
  <si>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</si>
  <si>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</si>
  <si>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</si>
  <si>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</si>
  <si>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</si>
  <si>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</si>
  <si>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</si>
  <si>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</si>
  <si>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</si>
  <si>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</si>
  <si>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</si>
  <si>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</si>
  <si>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</si>
  <si>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</si>
  <si>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</si>
  <si>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</si>
  <si>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</si>
  <si>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</si>
  <si>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</si>
  <si>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</si>
  <si>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</si>
  <si>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</si>
  <si>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</si>
  <si>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</si>
  <si>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</si>
  <si>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</si>
  <si>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</si>
  <si>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</si>
  <si>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</si>
  <si>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</si>
  <si>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</si>
  <si>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</si>
  <si>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</si>
  <si>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</si>
  <si>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</si>
  <si>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</si>
  <si>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</si>
  <si>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</si>
  <si>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</si>
  <si>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</si>
  <si>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</si>
  <si>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</si>
  <si>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</si>
  <si>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</si>
  <si>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</si>
  <si>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</si>
  <si>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</si>
  <si>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</si>
  <si>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</si>
  <si>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</si>
  <si>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</si>
  <si>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</si>
  <si>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</si>
  <si>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</si>
  <si>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</si>
  <si>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</si>
  <si>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</si>
  <si>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</si>
  <si>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</si>
  <si>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</si>
  <si>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</si>
  <si>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</si>
  <si>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</si>
  <si>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</si>
  <si>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</si>
  <si>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</si>
  <si>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</si>
  <si>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</si>
  <si>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</si>
  <si>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</si>
  <si>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</si>
  <si>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</si>
  <si>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</si>
  <si>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</si>
  <si>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</si>
  <si>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</si>
  <si>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</si>
  <si>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</si>
  <si>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</si>
  <si>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</si>
  <si>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</si>
  <si>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</si>
  <si>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</si>
  <si>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</si>
  <si>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</si>
  <si>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</si>
  <si>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</si>
  <si>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</si>
  <si>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</si>
  <si>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</si>
  <si>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</si>
  <si>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</si>
  <si>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</si>
  <si>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</si>
  <si>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</si>
  <si>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</si>
  <si>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</si>
  <si>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</si>
  <si>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</si>
  <si>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</si>
  <si>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</si>
  <si>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</si>
  <si>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</si>
  <si>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</si>
  <si>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</si>
  <si>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</si>
  <si>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</si>
  <si>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</si>
  <si>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</si>
  <si>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</si>
  <si>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</si>
  <si>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</si>
  <si>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</si>
  <si>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</si>
  <si>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</si>
  <si>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</si>
  <si>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</si>
  <si>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</si>
  <si>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</si>
  <si>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</si>
  <si>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</si>
  <si>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</si>
  <si>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</si>
  <si>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</si>
  <si>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</si>
  <si>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</si>
  <si>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</si>
  <si>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</si>
  <si>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</si>
  <si>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</si>
  <si>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</si>
  <si>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</si>
  <si>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</si>
  <si>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</si>
  <si>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</si>
  <si>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</si>
  <si>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</si>
  <si>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</si>
  <si>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</si>
  <si>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</si>
  <si>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</si>
  <si>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</si>
  <si>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</si>
  <si>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</si>
  <si>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</si>
  <si>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</si>
  <si>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</si>
  <si>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</si>
  <si>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</si>
  <si>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</si>
  <si>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</si>
  <si>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</si>
  <si>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</si>
  <si>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</si>
  <si>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</si>
  <si>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</si>
  <si>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</si>
  <si>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</si>
  <si>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</si>
  <si>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</si>
  <si>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</si>
  <si>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</si>
  <si>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</si>
  <si>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</si>
  <si>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</si>
  <si>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</si>
  <si>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</si>
  <si>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</si>
  <si>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</si>
  <si>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</si>
  <si>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</si>
  <si>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</si>
  <si>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</si>
  <si>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</si>
  <si>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</si>
  <si>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</si>
  <si>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</si>
  <si>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</si>
  <si>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</si>
  <si>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</si>
  <si>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</si>
  <si>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</si>
  <si>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</si>
  <si>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</si>
  <si>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</si>
  <si>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</si>
  <si>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</si>
  <si>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</si>
  <si>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</si>
  <si>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</si>
  <si>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</si>
  <si>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</si>
  <si>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</si>
  <si>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</si>
  <si>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</si>
  <si>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</si>
  <si>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</si>
  <si>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</si>
  <si>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</si>
  <si>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</si>
  <si>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</si>
  <si>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</si>
  <si>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</si>
  <si>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</si>
  <si>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</si>
  <si>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</si>
  <si>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</si>
  <si>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</si>
  <si>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</si>
  <si>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</si>
  <si>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</si>
  <si>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</si>
  <si>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</si>
  <si>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</si>
  <si>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</si>
  <si>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</si>
  <si>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</si>
  <si>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</si>
  <si>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</si>
  <si>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</si>
  <si>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</si>
  <si>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</si>
  <si>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</si>
  <si>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</si>
  <si>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</si>
  <si>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</si>
  <si>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</si>
  <si>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</si>
  <si>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</si>
  <si>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</si>
  <si>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</si>
  <si>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</si>
  <si>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</si>
  <si>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</si>
  <si>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</si>
  <si>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</si>
  <si>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</si>
  <si>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</si>
  <si>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</si>
  <si>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</si>
  <si>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</si>
  <si>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</si>
  <si>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</si>
  <si>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</si>
  <si>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</si>
  <si>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</si>
  <si>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</si>
  <si>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</si>
  <si>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</si>
  <si>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</si>
  <si>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</si>
  <si>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</si>
  <si>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</si>
  <si>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</si>
  <si>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</si>
  <si>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</si>
  <si>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</si>
  <si>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</si>
  <si>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</si>
  <si>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</si>
  <si>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</si>
  <si>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</si>
  <si>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</si>
  <si>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</si>
  <si>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</si>
  <si>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</si>
  <si>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</si>
  <si>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</si>
  <si>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</si>
  <si>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</si>
  <si>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</si>
  <si>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</si>
  <si>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</si>
  <si>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</si>
  <si>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</si>
  <si>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</si>
  <si>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</si>
  <si>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</si>
  <si>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</si>
  <si>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</si>
  <si>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</si>
  <si>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</si>
  <si>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</si>
  <si>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</si>
  <si>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</si>
  <si>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</si>
  <si>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</si>
  <si>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</si>
  <si>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</si>
  <si>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</si>
  <si>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</si>
  <si>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</si>
  <si>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</si>
  <si>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</si>
  <si>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</si>
  <si>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</si>
  <si>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</si>
  <si>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</si>
  <si>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</si>
  <si>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</si>
  <si>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</si>
  <si>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</si>
  <si>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</si>
  <si>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</si>
  <si>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</si>
  <si>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</si>
  <si>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</si>
  <si>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</si>
  <si>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</si>
  <si>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</si>
  <si>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</si>
  <si>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</si>
  <si>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</si>
  <si>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</si>
  <si>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</si>
  <si>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</si>
  <si>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</si>
  <si>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</si>
  <si>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</si>
  <si>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</si>
  <si>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</si>
  <si>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</si>
  <si>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</si>
  <si>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</si>
  <si>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</si>
  <si>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</si>
  <si>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</si>
  <si>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</si>
  <si>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</si>
  <si>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</si>
  <si>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</si>
  <si>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</si>
  <si>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</si>
  <si>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</si>
  <si>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</si>
  <si>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</si>
  <si>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</si>
  <si>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</si>
  <si>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</si>
  <si>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</si>
  <si>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</si>
  <si>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</si>
  <si>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</si>
  <si>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</si>
  <si>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</si>
  <si>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</si>
  <si>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</si>
  <si>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</si>
  <si>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</si>
  <si>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</si>
  <si>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</si>
  <si>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</si>
  <si>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</si>
  <si>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</si>
  <si>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</si>
  <si>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</si>
  <si>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</si>
  <si>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</si>
  <si>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</si>
  <si>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</si>
  <si>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</si>
  <si>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</si>
  <si>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</si>
  <si>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</si>
  <si>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</si>
  <si>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</si>
  <si>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</si>
  <si>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</si>
  <si>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</si>
  <si>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</si>
  <si>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</si>
  <si>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</si>
  <si>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</si>
  <si>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</si>
  <si>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</si>
  <si>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</si>
  <si>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</si>
  <si>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</si>
  <si>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</si>
  <si>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</si>
  <si>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</si>
  <si>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</si>
  <si>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</si>
  <si>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</si>
  <si>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</si>
  <si>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</si>
  <si>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</si>
  <si>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</si>
  <si>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</si>
  <si>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</si>
  <si>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</si>
  <si>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</si>
  <si>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</si>
  <si>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</si>
  <si>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</si>
  <si>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</si>
  <si>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</si>
  <si>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</si>
  <si>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</si>
  <si>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</si>
  <si>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</si>
  <si>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</si>
  <si>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</si>
  <si>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</si>
  <si>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</si>
  <si>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</si>
  <si>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</si>
  <si>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</si>
  <si>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</si>
  <si>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</si>
  <si>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</si>
  <si>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</si>
  <si>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</si>
  <si>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</si>
  <si>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</si>
  <si>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</si>
  <si>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</si>
  <si>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</si>
  <si>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</si>
  <si>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</si>
  <si>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</si>
  <si>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</si>
  <si>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</si>
  <si>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</si>
  <si>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</si>
  <si>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</si>
  <si>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</si>
  <si>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</si>
  <si>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</si>
  <si>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</si>
  <si>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</si>
  <si>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</si>
  <si>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</si>
  <si>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</si>
  <si>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</si>
  <si>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</si>
  <si>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</si>
  <si>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</si>
  <si>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</si>
  <si>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</si>
  <si>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</si>
  <si>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</si>
  <si>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</si>
  <si>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</si>
  <si>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</si>
  <si>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</si>
  <si>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</si>
  <si>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</si>
  <si>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</si>
  <si>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</si>
  <si>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</si>
  <si>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</si>
  <si>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</si>
  <si>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</si>
  <si>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</si>
  <si>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</si>
  <si>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</si>
  <si>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</si>
  <si>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</si>
  <si>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</si>
  <si>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</si>
  <si>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</si>
  <si>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</si>
  <si>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</si>
  <si>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</si>
  <si>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</si>
  <si>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</si>
  <si>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</si>
  <si>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</si>
  <si>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</si>
  <si>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</si>
  <si>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</si>
  <si>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</si>
  <si>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</si>
  <si>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</si>
  <si>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</si>
  <si>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</si>
  <si>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</si>
  <si>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</si>
  <si>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</si>
  <si>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</si>
  <si>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</si>
  <si>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</si>
  <si>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</si>
  <si>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</si>
  <si>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</si>
  <si>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</si>
  <si>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</si>
  <si>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</si>
  <si>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</si>
  <si>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</si>
  <si>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</si>
  <si>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</si>
  <si>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</si>
  <si>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</si>
  <si>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</si>
  <si>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</si>
  <si>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</si>
  <si>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</si>
  <si>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</si>
  <si>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</si>
  <si>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</si>
  <si>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</si>
  <si>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</si>
  <si>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</si>
  <si>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</si>
  <si>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</si>
  <si>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</si>
  <si>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</si>
  <si>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</si>
  <si>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</si>
  <si>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</si>
  <si>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</si>
  <si>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</si>
  <si>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</si>
  <si>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</si>
  <si>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</si>
  <si>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</si>
  <si>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</si>
  <si>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</si>
  <si>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</si>
  <si>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</si>
  <si>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</si>
  <si>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</si>
  <si>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</si>
  <si>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</si>
  <si>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</si>
  <si>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</si>
  <si>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</si>
  <si>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</si>
  <si>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</si>
  <si>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</si>
  <si>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</si>
  <si>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</si>
  <si>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</si>
  <si>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</si>
  <si>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</si>
  <si>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</si>
  <si>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</si>
  <si>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</si>
  <si>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</si>
  <si>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</si>
  <si>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</si>
  <si>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</si>
  <si>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</si>
  <si>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</si>
  <si>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</si>
  <si>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</si>
  <si>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</si>
  <si>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</si>
  <si>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</si>
  <si>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</si>
  <si>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</si>
  <si>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</si>
  <si>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</si>
  <si>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</si>
  <si>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</si>
  <si>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</si>
  <si>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</si>
  <si>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</si>
  <si>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</si>
  <si>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</si>
  <si>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</si>
  <si>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</si>
  <si>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</si>
  <si>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</si>
  <si>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</si>
  <si>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</si>
  <si>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</si>
  <si>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</si>
  <si>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</si>
  <si>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</si>
  <si>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</si>
  <si>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</si>
  <si>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</si>
  <si>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</si>
  <si>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</si>
  <si>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</si>
  <si>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</si>
  <si>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</si>
  <si>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</si>
  <si>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</si>
  <si>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</si>
  <si>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</si>
  <si>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</si>
  <si>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</si>
  <si>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</si>
  <si>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</si>
  <si>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</si>
  <si>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</si>
  <si>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</si>
  <si>
    <t>22 OCT 2019</t>
  </si>
  <si>
    <t>23 OCT 2019</t>
  </si>
  <si>
    <t>24 OCT 2019</t>
  </si>
  <si>
    <t>25 OCT 2019</t>
  </si>
  <si>
    <t>29 OCT 2019</t>
  </si>
  <si>
    <t xml:space="preserve">SBIN </t>
  </si>
  <si>
    <t>30 OCT 2019</t>
  </si>
  <si>
    <t>31 OCT 2019</t>
  </si>
  <si>
    <t xml:space="preserve">APOLLOHOSP </t>
  </si>
  <si>
    <t>1 NOV 2019</t>
  </si>
  <si>
    <t>56</t>
  </si>
  <si>
    <t>OCT-2019</t>
  </si>
  <si>
    <t>4 NOV 2019</t>
  </si>
  <si>
    <t>5 NOV 2019</t>
  </si>
  <si>
    <t>6 NOV 2019</t>
  </si>
  <si>
    <t>7 NOV 2019</t>
  </si>
  <si>
    <t>8 NOV 2019</t>
  </si>
  <si>
    <t xml:space="preserve">KOTAKBANK </t>
  </si>
  <si>
    <t>11 NOV 2019</t>
  </si>
  <si>
    <t>13 NOV 2019</t>
  </si>
  <si>
    <t>14 NOV 2019</t>
  </si>
  <si>
    <t>15 NOV 2019</t>
  </si>
  <si>
    <t>18 NOV 2019</t>
  </si>
  <si>
    <t>19 NOV 2019</t>
  </si>
  <si>
    <t>20 NOV 2019</t>
  </si>
  <si>
    <t>21 NOV 2019</t>
  </si>
  <si>
    <t>22 NOV 2019</t>
  </si>
  <si>
    <t>25 NOV 2019</t>
  </si>
  <si>
    <t>26 NOV 2019</t>
  </si>
  <si>
    <t>27 NOV 2019</t>
  </si>
  <si>
    <t xml:space="preserve">RBLBANK </t>
  </si>
  <si>
    <t>28 NOV 2019</t>
  </si>
  <si>
    <t xml:space="preserve">MGL </t>
  </si>
  <si>
    <t>29 NOV 2019</t>
  </si>
  <si>
    <t>02 DEC 2019</t>
  </si>
  <si>
    <t>03 DEC 2019</t>
  </si>
  <si>
    <t xml:space="preserve">ASIANPAINT </t>
  </si>
  <si>
    <t>52</t>
  </si>
  <si>
    <t>NOV-2019</t>
  </si>
  <si>
    <t>04 DEC 2019</t>
  </si>
  <si>
    <t>05 DEC 2019</t>
  </si>
  <si>
    <t>11 DEC 2019</t>
  </si>
  <si>
    <t>12 DEC 2019</t>
  </si>
  <si>
    <t>06 DEC 2019</t>
  </si>
  <si>
    <t>09 DEC 2019</t>
  </si>
  <si>
    <t>13 DEC 2019</t>
  </si>
  <si>
    <t>16 DEC 2019</t>
  </si>
  <si>
    <t>17 DEC 2019</t>
  </si>
  <si>
    <t>18 DEC 2019</t>
  </si>
  <si>
    <t>19 DEC 2019</t>
  </si>
  <si>
    <t>20 DEC 2019</t>
  </si>
  <si>
    <t>23 DEC 2019</t>
  </si>
  <si>
    <t>24 DEC 2019</t>
  </si>
  <si>
    <t>26 DEC 2019</t>
  </si>
  <si>
    <t>27 DEC 2019</t>
  </si>
  <si>
    <t>30 DEC 2019</t>
  </si>
  <si>
    <t>31 DEC 2019</t>
  </si>
  <si>
    <t>DEC-2019</t>
  </si>
  <si>
    <t>45</t>
  </si>
  <si>
    <t>1 JAN 2020</t>
  </si>
  <si>
    <t>2 JAN 2020</t>
  </si>
  <si>
    <t xml:space="preserve">HDFC </t>
  </si>
  <si>
    <t>3 JAN 2020</t>
  </si>
  <si>
    <t>7 JAN 2020</t>
  </si>
  <si>
    <t>8 JAN 2020</t>
  </si>
  <si>
    <t>9 JAN 2020</t>
  </si>
  <si>
    <t>10 JAN 2020</t>
  </si>
  <si>
    <t>13 JAN 2020</t>
  </si>
  <si>
    <t>14 JAN 2020</t>
  </si>
  <si>
    <t>15 JAN 2020</t>
  </si>
  <si>
    <t>16 JAN 2020</t>
  </si>
  <si>
    <t>17 JAN 2020</t>
  </si>
  <si>
    <t xml:space="preserve">GLENMARK </t>
  </si>
  <si>
    <t>20 JAN 2020</t>
  </si>
  <si>
    <t>21 JAN 2020</t>
  </si>
  <si>
    <t>22 JAN 2020</t>
  </si>
  <si>
    <t>23 JAN 2020</t>
  </si>
  <si>
    <t xml:space="preserve">AMBUJACEM </t>
  </si>
  <si>
    <t>24 JAN 2020</t>
  </si>
  <si>
    <t>27 JAN 2020</t>
  </si>
  <si>
    <t xml:space="preserve">RAMCOCEM </t>
  </si>
  <si>
    <t>28 JAN 2020</t>
  </si>
  <si>
    <t>29 JAN 2020</t>
  </si>
  <si>
    <t>30 JAN 2020</t>
  </si>
  <si>
    <t>31 JAN 2020</t>
  </si>
  <si>
    <t>49</t>
  </si>
  <si>
    <t>3 FEB 2020</t>
  </si>
  <si>
    <t xml:space="preserve">BAJAJ-AUTO </t>
  </si>
  <si>
    <t xml:space="preserve">MFSL </t>
  </si>
  <si>
    <t>4 FEB 2020</t>
  </si>
  <si>
    <t>1 FEB 2020</t>
  </si>
  <si>
    <t>5 FEB 2020</t>
  </si>
  <si>
    <t>6 FEB 2020</t>
  </si>
  <si>
    <t>7 FEB 2020</t>
  </si>
  <si>
    <t>11 FEB 2020</t>
  </si>
  <si>
    <t>12 FEB 2020</t>
  </si>
  <si>
    <t>13 FEB 2020</t>
  </si>
  <si>
    <t>14 FEB 2020</t>
  </si>
  <si>
    <t>17 FEB 2020</t>
  </si>
  <si>
    <t>18 FEB 2020</t>
  </si>
  <si>
    <t>19 FEB 2020</t>
  </si>
  <si>
    <t>20 FEB 2020</t>
  </si>
  <si>
    <t xml:space="preserve">MCDOWELL-N </t>
  </si>
  <si>
    <t>24 FEB 2020</t>
  </si>
  <si>
    <t>25 FEB 2020</t>
  </si>
  <si>
    <t>26 FEB 2020</t>
  </si>
  <si>
    <t>27 FEB 2020</t>
  </si>
  <si>
    <t xml:space="preserve">PIDILITIND </t>
  </si>
  <si>
    <t>28 FEB 2020</t>
  </si>
  <si>
    <t>2 MAR 2020</t>
  </si>
  <si>
    <t>FEB-2019</t>
  </si>
  <si>
    <t>43</t>
  </si>
  <si>
    <t>3 MAR 2020</t>
  </si>
  <si>
    <t>4 MAR 2020</t>
  </si>
  <si>
    <t>5 MAR 2020</t>
  </si>
  <si>
    <t>9 MAR 2020</t>
  </si>
  <si>
    <t>JAN-2020</t>
  </si>
  <si>
    <t>11 MAR 2020</t>
  </si>
  <si>
    <t>12 MAR 2020</t>
  </si>
  <si>
    <t>13 MAR 2020</t>
  </si>
  <si>
    <t>16 MAR 2020</t>
  </si>
  <si>
    <t>BALKRISHIND</t>
  </si>
  <si>
    <t>17 MAR 2020</t>
  </si>
  <si>
    <t>18 MAR 2020</t>
  </si>
  <si>
    <t>19 MAR 2020</t>
  </si>
  <si>
    <t>20 MAR 2020</t>
  </si>
  <si>
    <t>BAJAJFIN</t>
  </si>
  <si>
    <t>10 JULY 2020</t>
  </si>
  <si>
    <t>09 JULY 2020</t>
  </si>
  <si>
    <t>8 JULY 2020</t>
  </si>
  <si>
    <t>7 JULY 2020</t>
  </si>
  <si>
    <t>NAKURI</t>
  </si>
  <si>
    <t>6 JULY 2020</t>
  </si>
  <si>
    <t>5 JULY 2020</t>
  </si>
  <si>
    <t>3JULY 2020</t>
  </si>
  <si>
    <t>2JULY 2020</t>
  </si>
  <si>
    <t>16 JULY 2020</t>
  </si>
  <si>
    <t>15 JULY 2020</t>
  </si>
  <si>
    <t>17 JULY 2020</t>
  </si>
  <si>
    <t>BIUOCON</t>
  </si>
  <si>
    <t>20 JULY 2020</t>
  </si>
  <si>
    <t>BAJFIANCE</t>
  </si>
  <si>
    <t>21 JULY 2020</t>
  </si>
  <si>
    <t>22 JULY 2020</t>
  </si>
  <si>
    <t>23 JULY 2020</t>
  </si>
  <si>
    <t>24 JULY 2020</t>
  </si>
  <si>
    <t>27 JULY 2020</t>
  </si>
  <si>
    <t>28 JULY 2020</t>
  </si>
  <si>
    <t>29JULY 2020</t>
  </si>
  <si>
    <t>30JULY 2020</t>
  </si>
  <si>
    <t>6 AUG  2020</t>
  </si>
  <si>
    <t>NAUKRI</t>
  </si>
  <si>
    <t>7 AUG  2020</t>
  </si>
  <si>
    <t>10 AUG  2020</t>
  </si>
  <si>
    <t>11 AUG  2020</t>
  </si>
  <si>
    <t>11AUG  2020</t>
  </si>
  <si>
    <t>12 AUG  2020</t>
  </si>
  <si>
    <t>DIVISLAB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</si>
</sst>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40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30" fillId="10" borderId="13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17" fontId="30" fillId="10" borderId="13" xfId="0" applyNumberFormat="1" applyFont="1" applyFill="1" applyBorder="1" applyAlignment="1">
      <alignment horizontal="center"/>
    </xf>
    <xf numFmtId="0" fontId="39" fillId="10" borderId="13" xfId="0" applyFont="1" applyFill="1" applyBorder="1"/>
    <xf numFmtId="0" fontId="38" fillId="10" borderId="13" xfId="0" applyFont="1" applyFill="1" applyBorder="1"/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8" fillId="0" borderId="13" xfId="0" applyFont="1" applyBorder="1"/>
    <xf numFmtId="0" fontId="0" fillId="0" borderId="13" xfId="0" applyBorder="1"/>
    <xf numFmtId="2" fontId="10" fillId="5" borderId="13" xfId="0" applyNumberFormat="1" applyFont="1" applyFill="1" applyBorder="1" applyAlignment="1">
      <alignment horizontal="center" vertical="center"/>
    </xf>
    <xf numFmtId="0" fontId="28" fillId="10" borderId="0" xfId="0" applyFont="1" applyFill="1"/>
    <xf numFmtId="0" fontId="0" fillId="10" borderId="0" xfId="0" applyFill="1"/>
    <xf numFmtId="0" fontId="28" fillId="10" borderId="13" xfId="0" applyFont="1" applyFill="1" applyBorder="1" applyAlignment="1">
      <alignment horizont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>
      <alignment horizontal="left" vertic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ercent" xfId="2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1565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67883392"/>
        <c:axId val="67884928"/>
      </c:barChart>
      <c:catAx>
        <c:axId val="67883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7884928"/>
        <c:crosses val="autoZero"/>
        <c:auto val="1"/>
        <c:lblAlgn val="ctr"/>
        <c:lblOffset val="100"/>
      </c:catAx>
      <c:valAx>
        <c:axId val="678849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78833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813591026784132E-2"/>
          <c:y val="0.23814983005463194"/>
          <c:w val="0.95214791466645143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856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629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71452928"/>
        <c:axId val="71475200"/>
      </c:lineChart>
      <c:catAx>
        <c:axId val="714529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475200"/>
        <c:crosses val="autoZero"/>
        <c:auto val="1"/>
        <c:lblAlgn val="ctr"/>
        <c:lblOffset val="100"/>
      </c:catAx>
      <c:valAx>
        <c:axId val="7147520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1452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>
        <c:manualLayout>
          <c:xMode val="edge"/>
          <c:yMode val="edge"/>
          <c:x val="0.34470568000792962"/>
          <c:y val="8.1081098336050067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71494656"/>
        <c:axId val="73143040"/>
      </c:barChart>
      <c:catAx>
        <c:axId val="714946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143040"/>
        <c:crosses val="autoZero"/>
        <c:auto val="1"/>
        <c:lblAlgn val="ctr"/>
        <c:lblOffset val="100"/>
      </c:catAx>
      <c:valAx>
        <c:axId val="731430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4946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73184384"/>
        <c:axId val="73185920"/>
        <c:axId val="0"/>
      </c:bar3DChart>
      <c:catAx>
        <c:axId val="731843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185920"/>
        <c:crosses val="autoZero"/>
        <c:auto val="1"/>
        <c:lblAlgn val="ctr"/>
        <c:lblOffset val="100"/>
      </c:catAx>
      <c:valAx>
        <c:axId val="731859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1843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74472064"/>
        <c:axId val="74486144"/>
      </c:lineChart>
      <c:catAx>
        <c:axId val="744720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486144"/>
        <c:crosses val="autoZero"/>
        <c:auto val="1"/>
        <c:lblAlgn val="ctr"/>
        <c:lblOffset val="100"/>
      </c:catAx>
      <c:valAx>
        <c:axId val="7448614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4472064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13</xdr:row>
      <xdr:rowOff>39160</xdr:rowOff>
    </xdr:from>
    <xdr:to>
      <xdr:col>3</xdr:col>
      <xdr:colOff>614270</xdr:colOff>
      <xdr:row>14</xdr:row>
      <xdr:rowOff>635000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42" y="39160"/>
          <a:ext cx="3875617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7"/>
  <sheetViews>
    <sheetView tabSelected="1" topLeftCell="A13" zoomScale="85" zoomScaleNormal="85" workbookViewId="0">
      <selection activeCell="L30" sqref="L30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21.42578125" customWidth="1"/>
    <col min="13" max="13" width="12" bestFit="1" customWidth="1"/>
  </cols>
  <sheetData>
    <row r="1" spans="1:12" ht="24" customHeight="1"/>
    <row r="14" spans="1:12">
      <c r="A14" s="160" t="s">
        <v>552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ht="57.7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>
      <c r="A16" s="159" t="s">
        <v>1</v>
      </c>
      <c r="B16" s="159" t="s">
        <v>2</v>
      </c>
      <c r="C16" s="159" t="s">
        <v>536</v>
      </c>
      <c r="D16" s="153" t="s">
        <v>3</v>
      </c>
      <c r="E16" s="153" t="s">
        <v>537</v>
      </c>
      <c r="F16" s="154" t="s">
        <v>4</v>
      </c>
      <c r="G16" s="154"/>
      <c r="H16" s="154"/>
      <c r="I16" s="154" t="s">
        <v>5</v>
      </c>
      <c r="J16" s="154"/>
      <c r="K16" s="154"/>
      <c r="L16" s="95" t="s">
        <v>6</v>
      </c>
    </row>
    <row r="17" spans="1:13" ht="19.5" customHeight="1">
      <c r="A17" s="159"/>
      <c r="B17" s="159"/>
      <c r="C17" s="159"/>
      <c r="D17" s="153"/>
      <c r="E17" s="153"/>
      <c r="F17" s="95" t="s">
        <v>7</v>
      </c>
      <c r="G17" s="95" t="s">
        <v>8</v>
      </c>
      <c r="H17" s="95" t="s">
        <v>9</v>
      </c>
      <c r="I17" s="95" t="s">
        <v>10</v>
      </c>
      <c r="J17" s="95" t="s">
        <v>11</v>
      </c>
      <c r="K17" s="95" t="s">
        <v>12</v>
      </c>
      <c r="L17" s="95" t="s">
        <v>13</v>
      </c>
    </row>
    <row r="18" spans="1:13" ht="15.75">
      <c r="A18" s="155" t="s">
        <v>684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3" ht="15.75">
      <c r="A19" s="93" t="s">
        <v>549</v>
      </c>
      <c r="B19" s="93" t="s">
        <v>550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3">
      <c r="A20" s="110"/>
      <c r="B20" s="111"/>
      <c r="C20" s="111"/>
      <c r="D20" s="111"/>
      <c r="E20" s="111"/>
      <c r="F20" s="129">
        <v>44013</v>
      </c>
      <c r="G20" s="111"/>
      <c r="H20" s="111"/>
      <c r="I20" s="111"/>
      <c r="J20" s="110"/>
      <c r="K20" s="110"/>
      <c r="L20" s="111"/>
      <c r="M20" s="108"/>
    </row>
    <row r="21" spans="1:13">
      <c r="A21" s="110"/>
      <c r="B21" s="111"/>
      <c r="C21" s="111"/>
      <c r="D21" s="111"/>
      <c r="E21" s="111"/>
      <c r="F21" s="129"/>
      <c r="G21" s="111"/>
      <c r="H21" s="111"/>
      <c r="I21" s="111"/>
      <c r="J21" s="110"/>
      <c r="K21" s="110"/>
      <c r="L21" s="111"/>
      <c r="M21" s="108"/>
    </row>
    <row r="22" spans="1:13" s="151" customFormat="1">
      <c r="A22" s="137"/>
      <c r="B22" s="152"/>
      <c r="C22" s="152"/>
      <c r="D22" s="152"/>
      <c r="E22" s="152"/>
      <c r="F22" s="139"/>
      <c r="G22" s="152"/>
      <c r="H22" s="152"/>
      <c r="I22" s="152"/>
      <c r="J22" s="137"/>
      <c r="K22" s="137"/>
      <c r="L22" s="152"/>
      <c r="M22" s="150"/>
    </row>
    <row r="23" spans="1:13" s="151" customFormat="1">
      <c r="A23" s="142" t="s">
        <v>917</v>
      </c>
      <c r="B23" s="143" t="s">
        <v>918</v>
      </c>
      <c r="C23" s="144" t="s">
        <v>15</v>
      </c>
      <c r="D23" s="145">
        <v>250</v>
      </c>
      <c r="E23" s="145">
        <v>3345</v>
      </c>
      <c r="F23" s="144">
        <v>3335</v>
      </c>
      <c r="G23" s="144">
        <v>0</v>
      </c>
      <c r="H23" s="144">
        <v>0</v>
      </c>
      <c r="I23" s="146">
        <f>SUM(E23-F23)*D23</f>
        <v>2500</v>
      </c>
      <c r="J23" s="144">
        <v>0</v>
      </c>
      <c r="K23" s="144">
        <f>SUM(G23-H23)*D23</f>
        <v>0</v>
      </c>
      <c r="L23" s="146">
        <f t="shared" ref="L23" si="0">SUM(I23:K23)</f>
        <v>2500</v>
      </c>
      <c r="M23" s="150"/>
    </row>
    <row r="24" spans="1:13" s="151" customFormat="1">
      <c r="A24" s="142" t="s">
        <v>917</v>
      </c>
      <c r="B24" s="143" t="s">
        <v>453</v>
      </c>
      <c r="C24" s="144" t="s">
        <v>14</v>
      </c>
      <c r="D24" s="145">
        <v>950</v>
      </c>
      <c r="E24" s="145">
        <v>644</v>
      </c>
      <c r="F24" s="144">
        <v>647</v>
      </c>
      <c r="G24" s="144">
        <v>0</v>
      </c>
      <c r="H24" s="144">
        <v>0</v>
      </c>
      <c r="I24" s="146">
        <f t="shared" ref="I24" si="1">SUM(F24-E24)*D24</f>
        <v>2850</v>
      </c>
      <c r="J24" s="144">
        <v>0</v>
      </c>
      <c r="K24" s="144">
        <v>0</v>
      </c>
      <c r="L24" s="146">
        <f t="shared" ref="L24" si="2">SUM(I24:K24)</f>
        <v>2850</v>
      </c>
      <c r="M24" s="150"/>
    </row>
    <row r="25" spans="1:13" s="151" customFormat="1">
      <c r="A25" s="142" t="s">
        <v>919</v>
      </c>
      <c r="B25" s="143" t="s">
        <v>429</v>
      </c>
      <c r="C25" s="144" t="s">
        <v>14</v>
      </c>
      <c r="D25" s="145">
        <v>250</v>
      </c>
      <c r="E25" s="145">
        <v>4670</v>
      </c>
      <c r="F25" s="144">
        <v>4689</v>
      </c>
      <c r="G25" s="144">
        <v>0</v>
      </c>
      <c r="H25" s="144">
        <v>0</v>
      </c>
      <c r="I25" s="146">
        <f t="shared" ref="I25" si="3">SUM(F25-E25)*D25</f>
        <v>4750</v>
      </c>
      <c r="J25" s="144">
        <v>0</v>
      </c>
      <c r="K25" s="144">
        <v>0</v>
      </c>
      <c r="L25" s="146">
        <f t="shared" ref="L25" si="4">SUM(I25:K25)</f>
        <v>4750</v>
      </c>
      <c r="M25" s="150"/>
    </row>
    <row r="26" spans="1:13" s="151" customFormat="1">
      <c r="A26" s="142" t="s">
        <v>919</v>
      </c>
      <c r="B26" s="143" t="s">
        <v>531</v>
      </c>
      <c r="C26" s="144" t="s">
        <v>14</v>
      </c>
      <c r="D26" s="145">
        <v>100</v>
      </c>
      <c r="E26" s="145">
        <v>6650</v>
      </c>
      <c r="F26" s="144">
        <v>6678</v>
      </c>
      <c r="G26" s="144">
        <v>0</v>
      </c>
      <c r="H26" s="144">
        <v>0</v>
      </c>
      <c r="I26" s="146">
        <f t="shared" ref="I26" si="5">SUM(F26-E26)*D26</f>
        <v>2800</v>
      </c>
      <c r="J26" s="144">
        <v>0</v>
      </c>
      <c r="K26" s="144">
        <v>0</v>
      </c>
      <c r="L26" s="146">
        <f t="shared" ref="L26" si="6">SUM(I26:K26)</f>
        <v>2800</v>
      </c>
      <c r="M26" s="150"/>
    </row>
    <row r="27" spans="1:13" s="151" customFormat="1">
      <c r="A27" s="142" t="s">
        <v>920</v>
      </c>
      <c r="B27" s="143" t="s">
        <v>918</v>
      </c>
      <c r="C27" s="144" t="s">
        <v>14</v>
      </c>
      <c r="D27" s="145">
        <v>250</v>
      </c>
      <c r="E27" s="145">
        <v>3420</v>
      </c>
      <c r="F27" s="144">
        <v>3440</v>
      </c>
      <c r="G27" s="144">
        <v>0</v>
      </c>
      <c r="H27" s="144">
        <v>0</v>
      </c>
      <c r="I27" s="146">
        <f t="shared" ref="I27" si="7">SUM(F27-E27)*D27</f>
        <v>5000</v>
      </c>
      <c r="J27" s="144">
        <v>0</v>
      </c>
      <c r="K27" s="144">
        <v>0</v>
      </c>
      <c r="L27" s="146">
        <f t="shared" ref="L27" si="8">SUM(I27:K27)</f>
        <v>5000</v>
      </c>
      <c r="M27" s="150"/>
    </row>
    <row r="28" spans="1:13" s="151" customFormat="1">
      <c r="A28" s="142" t="s">
        <v>922</v>
      </c>
      <c r="B28" s="143" t="s">
        <v>421</v>
      </c>
      <c r="C28" s="144" t="s">
        <v>14</v>
      </c>
      <c r="D28" s="145">
        <v>1200</v>
      </c>
      <c r="E28" s="145">
        <v>440</v>
      </c>
      <c r="F28" s="144">
        <v>443</v>
      </c>
      <c r="G28" s="144">
        <v>0</v>
      </c>
      <c r="H28" s="144">
        <v>0</v>
      </c>
      <c r="I28" s="146">
        <f t="shared" ref="I28:I29" si="9">SUM(F28-E28)*D28</f>
        <v>3600</v>
      </c>
      <c r="J28" s="144">
        <v>0</v>
      </c>
      <c r="K28" s="144">
        <v>0</v>
      </c>
      <c r="L28" s="146">
        <f t="shared" ref="L28:L29" si="10">SUM(I28:K28)</f>
        <v>3600</v>
      </c>
      <c r="M28" s="150"/>
    </row>
    <row r="29" spans="1:13" s="151" customFormat="1">
      <c r="A29" s="142" t="s">
        <v>921</v>
      </c>
      <c r="B29" s="143" t="s">
        <v>414</v>
      </c>
      <c r="C29" s="144" t="s">
        <v>14</v>
      </c>
      <c r="D29" s="145">
        <v>1800</v>
      </c>
      <c r="E29" s="145">
        <v>430</v>
      </c>
      <c r="F29" s="144">
        <v>431.80099999999999</v>
      </c>
      <c r="G29" s="144">
        <v>0</v>
      </c>
      <c r="H29" s="144">
        <v>0</v>
      </c>
      <c r="I29" s="146">
        <f t="shared" si="9"/>
        <v>3241.7999999999779</v>
      </c>
      <c r="J29" s="144">
        <v>0</v>
      </c>
      <c r="K29" s="144">
        <v>0</v>
      </c>
      <c r="L29" s="146">
        <f t="shared" si="10"/>
        <v>3241.7999999999779</v>
      </c>
      <c r="M29" s="150"/>
    </row>
    <row r="30" spans="1:13" s="151" customFormat="1">
      <c r="A30" s="142" t="s">
        <v>923</v>
      </c>
      <c r="B30" s="143" t="s">
        <v>924</v>
      </c>
      <c r="C30" s="144" t="s">
        <v>15</v>
      </c>
      <c r="D30" s="145">
        <v>400</v>
      </c>
      <c r="E30" s="145">
        <v>3085</v>
      </c>
      <c r="F30" s="144">
        <v>3065</v>
      </c>
      <c r="G30" s="144">
        <v>0</v>
      </c>
      <c r="H30" s="144">
        <v>0</v>
      </c>
      <c r="I30" s="146">
        <f>SUM(E30-F30)*D30</f>
        <v>8000</v>
      </c>
      <c r="J30" s="144">
        <v>0</v>
      </c>
      <c r="K30" s="144">
        <f>SUM(G30-H30)*D30</f>
        <v>0</v>
      </c>
      <c r="L30" s="146">
        <f t="shared" ref="L30" si="11">SUM(I30:K30)</f>
        <v>8000</v>
      </c>
      <c r="M30" s="150"/>
    </row>
    <row r="31" spans="1:13" s="136" customForma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5"/>
    </row>
    <row r="32" spans="1:13" s="136" customFormat="1">
      <c r="A32" s="159" t="s">
        <v>1</v>
      </c>
      <c r="B32" s="159" t="s">
        <v>2</v>
      </c>
      <c r="C32" s="159" t="s">
        <v>536</v>
      </c>
      <c r="D32" s="153" t="s">
        <v>3</v>
      </c>
      <c r="E32" s="153" t="s">
        <v>537</v>
      </c>
      <c r="F32" s="154" t="s">
        <v>4</v>
      </c>
      <c r="G32" s="154"/>
      <c r="H32" s="154"/>
      <c r="I32" s="154" t="s">
        <v>5</v>
      </c>
      <c r="J32" s="154"/>
      <c r="K32" s="154"/>
      <c r="L32" s="149" t="s">
        <v>6</v>
      </c>
      <c r="M32" s="135"/>
    </row>
    <row r="33" spans="1:13" s="136" customFormat="1">
      <c r="A33" s="159"/>
      <c r="B33" s="159"/>
      <c r="C33" s="159"/>
      <c r="D33" s="153"/>
      <c r="E33" s="153"/>
      <c r="F33" s="149" t="s">
        <v>7</v>
      </c>
      <c r="G33" s="149" t="s">
        <v>8</v>
      </c>
      <c r="H33" s="149" t="s">
        <v>9</v>
      </c>
      <c r="I33" s="149" t="s">
        <v>10</v>
      </c>
      <c r="J33" s="149" t="s">
        <v>11</v>
      </c>
      <c r="K33" s="149" t="s">
        <v>12</v>
      </c>
      <c r="L33" s="149" t="s">
        <v>13</v>
      </c>
      <c r="M33" s="135"/>
    </row>
    <row r="34" spans="1:13" s="136" customFormat="1" ht="15.75">
      <c r="A34" s="155" t="s">
        <v>684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35"/>
    </row>
    <row r="35" spans="1:13" s="136" customFormat="1" ht="15.75">
      <c r="A35" s="93" t="s">
        <v>549</v>
      </c>
      <c r="B35" s="93" t="s">
        <v>550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35"/>
    </row>
    <row r="36" spans="1:13" s="136" customFormat="1">
      <c r="A36" s="110"/>
      <c r="B36" s="111"/>
      <c r="C36" s="111"/>
      <c r="D36" s="111"/>
      <c r="E36" s="111"/>
      <c r="F36" s="129">
        <v>44013</v>
      </c>
      <c r="G36" s="111"/>
      <c r="H36" s="111"/>
      <c r="I36" s="111"/>
      <c r="J36" s="110"/>
      <c r="K36" s="110"/>
      <c r="L36" s="111"/>
      <c r="M36" s="135"/>
    </row>
    <row r="37" spans="1:13" s="136" customForma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5"/>
    </row>
    <row r="38" spans="1:13" s="136" customFormat="1">
      <c r="A38" s="142" t="s">
        <v>902</v>
      </c>
      <c r="B38" s="143" t="s">
        <v>421</v>
      </c>
      <c r="C38" s="144" t="s">
        <v>14</v>
      </c>
      <c r="D38" s="145">
        <v>1250</v>
      </c>
      <c r="E38" s="145">
        <v>415</v>
      </c>
      <c r="F38" s="144">
        <v>417</v>
      </c>
      <c r="G38" s="144">
        <v>0</v>
      </c>
      <c r="H38" s="144">
        <v>0</v>
      </c>
      <c r="I38" s="146">
        <f t="shared" ref="I38" si="12">SUM(F38-E38)*D38</f>
        <v>2500</v>
      </c>
      <c r="J38" s="144">
        <v>0</v>
      </c>
      <c r="K38" s="144">
        <v>0</v>
      </c>
      <c r="L38" s="146">
        <f t="shared" ref="L38" si="13">SUM(I38:K38)</f>
        <v>2500</v>
      </c>
      <c r="M38" s="135"/>
    </row>
    <row r="39" spans="1:13" s="136" customFormat="1">
      <c r="A39" s="142" t="s">
        <v>901</v>
      </c>
      <c r="B39" s="143" t="s">
        <v>394</v>
      </c>
      <c r="C39" s="144" t="s">
        <v>14</v>
      </c>
      <c r="D39" s="145">
        <v>250</v>
      </c>
      <c r="E39" s="145">
        <v>3650</v>
      </c>
      <c r="F39" s="144">
        <v>3670</v>
      </c>
      <c r="G39" s="144">
        <v>0</v>
      </c>
      <c r="H39" s="144">
        <v>0</v>
      </c>
      <c r="I39" s="146">
        <f t="shared" ref="I39" si="14">SUM(F39-E39)*D39</f>
        <v>5000</v>
      </c>
      <c r="J39" s="144">
        <v>0</v>
      </c>
      <c r="K39" s="144">
        <v>0</v>
      </c>
      <c r="L39" s="146">
        <f t="shared" ref="L39" si="15">SUM(I39:K39)</f>
        <v>5000</v>
      </c>
      <c r="M39" s="135"/>
    </row>
    <row r="40" spans="1:13" s="136" customFormat="1">
      <c r="A40" s="142" t="s">
        <v>900</v>
      </c>
      <c r="B40" s="143" t="s">
        <v>428</v>
      </c>
      <c r="C40" s="144" t="s">
        <v>14</v>
      </c>
      <c r="D40" s="145">
        <v>1100</v>
      </c>
      <c r="E40" s="145">
        <v>1050</v>
      </c>
      <c r="F40" s="144">
        <v>1056</v>
      </c>
      <c r="G40" s="144">
        <v>0</v>
      </c>
      <c r="H40" s="144">
        <v>0</v>
      </c>
      <c r="I40" s="146">
        <f t="shared" ref="I40" si="16">SUM(F40-E40)*D40</f>
        <v>6600</v>
      </c>
      <c r="J40" s="144">
        <v>0</v>
      </c>
      <c r="K40" s="144">
        <v>0</v>
      </c>
      <c r="L40" s="146">
        <f t="shared" ref="L40" si="17">SUM(I40:K40)</f>
        <v>6600</v>
      </c>
      <c r="M40" s="135"/>
    </row>
    <row r="41" spans="1:13" s="136" customFormat="1">
      <c r="A41" s="142" t="s">
        <v>899</v>
      </c>
      <c r="B41" s="143" t="s">
        <v>898</v>
      </c>
      <c r="C41" s="144" t="s">
        <v>14</v>
      </c>
      <c r="D41" s="145">
        <v>1300</v>
      </c>
      <c r="E41" s="145">
        <v>450</v>
      </c>
      <c r="F41" s="144">
        <v>453</v>
      </c>
      <c r="G41" s="144">
        <v>0</v>
      </c>
      <c r="H41" s="144">
        <v>0</v>
      </c>
      <c r="I41" s="146">
        <f t="shared" ref="I41" si="18">SUM(F41-E41)*D41</f>
        <v>3900</v>
      </c>
      <c r="J41" s="144">
        <v>0</v>
      </c>
      <c r="K41" s="144">
        <v>0</v>
      </c>
      <c r="L41" s="146">
        <f t="shared" ref="L41" si="19">SUM(I41:K41)</f>
        <v>3900</v>
      </c>
      <c r="M41" s="135"/>
    </row>
    <row r="42" spans="1:13" s="136" customFormat="1">
      <c r="A42" s="142" t="s">
        <v>897</v>
      </c>
      <c r="B42" s="143" t="s">
        <v>898</v>
      </c>
      <c r="C42" s="144" t="s">
        <v>14</v>
      </c>
      <c r="D42" s="145">
        <v>250</v>
      </c>
      <c r="E42" s="145">
        <v>2832</v>
      </c>
      <c r="F42" s="144">
        <v>2849</v>
      </c>
      <c r="G42" s="144">
        <v>0</v>
      </c>
      <c r="H42" s="144">
        <v>0</v>
      </c>
      <c r="I42" s="146">
        <f t="shared" ref="I42" si="20">SUM(F42-E42)*D42</f>
        <v>4250</v>
      </c>
      <c r="J42" s="144">
        <v>0</v>
      </c>
      <c r="K42" s="144">
        <v>0</v>
      </c>
      <c r="L42" s="146">
        <f t="shared" ref="L42" si="21">SUM(I42:K42)</f>
        <v>4250</v>
      </c>
      <c r="M42" s="135"/>
    </row>
    <row r="43" spans="1:13" s="136" customFormat="1">
      <c r="A43" s="142" t="s">
        <v>896</v>
      </c>
      <c r="B43" s="143" t="s">
        <v>497</v>
      </c>
      <c r="C43" s="144" t="s">
        <v>14</v>
      </c>
      <c r="D43" s="145">
        <v>2000</v>
      </c>
      <c r="E43" s="145">
        <v>265</v>
      </c>
      <c r="F43" s="144">
        <v>267</v>
      </c>
      <c r="G43" s="144">
        <v>0</v>
      </c>
      <c r="H43" s="144">
        <v>0</v>
      </c>
      <c r="I43" s="146">
        <f t="shared" ref="I43" si="22">SUM(F43-E43)*D43</f>
        <v>4000</v>
      </c>
      <c r="J43" s="144">
        <v>0</v>
      </c>
      <c r="K43" s="144">
        <v>0</v>
      </c>
      <c r="L43" s="146">
        <f t="shared" ref="L43" si="23">SUM(I43:K43)</f>
        <v>4000</v>
      </c>
      <c r="M43" s="135"/>
    </row>
    <row r="44" spans="1:13" s="136" customFormat="1">
      <c r="A44" s="142" t="s">
        <v>896</v>
      </c>
      <c r="B44" s="143" t="s">
        <v>472</v>
      </c>
      <c r="C44" s="144" t="s">
        <v>14</v>
      </c>
      <c r="D44" s="145">
        <v>1300</v>
      </c>
      <c r="E44" s="145">
        <v>800</v>
      </c>
      <c r="F44" s="144">
        <v>803</v>
      </c>
      <c r="G44" s="144">
        <v>0</v>
      </c>
      <c r="H44" s="144">
        <v>0</v>
      </c>
      <c r="I44" s="146">
        <f t="shared" ref="I44" si="24">SUM(F44-E44)*D44</f>
        <v>3900</v>
      </c>
      <c r="J44" s="144">
        <v>0</v>
      </c>
      <c r="K44" s="144">
        <v>0</v>
      </c>
      <c r="L44" s="146">
        <f t="shared" ref="L44" si="25">SUM(I44:K44)</f>
        <v>3900</v>
      </c>
      <c r="M44" s="135"/>
    </row>
    <row r="45" spans="1:13" s="136" customFormat="1">
      <c r="A45" s="142" t="s">
        <v>895</v>
      </c>
      <c r="B45" s="143" t="s">
        <v>442</v>
      </c>
      <c r="C45" s="144" t="s">
        <v>15</v>
      </c>
      <c r="D45" s="145">
        <v>1300</v>
      </c>
      <c r="E45" s="145">
        <v>309</v>
      </c>
      <c r="F45" s="144">
        <v>312</v>
      </c>
      <c r="G45" s="144">
        <v>0</v>
      </c>
      <c r="H45" s="144">
        <v>0</v>
      </c>
      <c r="I45" s="146">
        <f>SUM(E45-F45)*D45</f>
        <v>-3900</v>
      </c>
      <c r="J45" s="144">
        <v>0</v>
      </c>
      <c r="K45" s="144">
        <f>SUM(G45-H45)*D45</f>
        <v>0</v>
      </c>
      <c r="L45" s="146">
        <f t="shared" ref="L45" si="26">SUM(I45:K45)</f>
        <v>-3900</v>
      </c>
      <c r="M45" s="135"/>
    </row>
    <row r="46" spans="1:13" s="136" customFormat="1">
      <c r="A46" s="142" t="s">
        <v>894</v>
      </c>
      <c r="B46" s="143" t="s">
        <v>893</v>
      </c>
      <c r="C46" s="144" t="s">
        <v>14</v>
      </c>
      <c r="D46" s="145">
        <v>250</v>
      </c>
      <c r="E46" s="145">
        <v>3370</v>
      </c>
      <c r="F46" s="144">
        <v>3383</v>
      </c>
      <c r="G46" s="144">
        <v>0</v>
      </c>
      <c r="H46" s="144">
        <v>0</v>
      </c>
      <c r="I46" s="146">
        <f t="shared" ref="I46" si="27">SUM(F46-E46)*D46</f>
        <v>3250</v>
      </c>
      <c r="J46" s="144">
        <v>0</v>
      </c>
      <c r="K46" s="144">
        <v>0</v>
      </c>
      <c r="L46" s="146">
        <f t="shared" ref="L46" si="28">SUM(I46:K46)</f>
        <v>3250</v>
      </c>
      <c r="M46" s="135"/>
    </row>
    <row r="47" spans="1:13" s="136" customFormat="1">
      <c r="A47" s="142" t="s">
        <v>904</v>
      </c>
      <c r="B47" s="143" t="s">
        <v>508</v>
      </c>
      <c r="C47" s="144" t="s">
        <v>14</v>
      </c>
      <c r="D47" s="145">
        <v>1000</v>
      </c>
      <c r="E47" s="145">
        <v>841.5</v>
      </c>
      <c r="F47" s="144">
        <v>845.5</v>
      </c>
      <c r="G47" s="144">
        <v>0</v>
      </c>
      <c r="H47" s="144">
        <v>0</v>
      </c>
      <c r="I47" s="146">
        <f t="shared" ref="I47" si="29">SUM(F47-E47)*D47</f>
        <v>4000</v>
      </c>
      <c r="J47" s="144">
        <v>0</v>
      </c>
      <c r="K47" s="144">
        <v>0</v>
      </c>
      <c r="L47" s="146">
        <f t="shared" ref="L47" si="30">SUM(I47:K47)</f>
        <v>4000</v>
      </c>
      <c r="M47" s="135"/>
    </row>
    <row r="48" spans="1:13" s="136" customFormat="1">
      <c r="A48" s="142" t="s">
        <v>903</v>
      </c>
      <c r="B48" s="143" t="s">
        <v>335</v>
      </c>
      <c r="C48" s="144" t="s">
        <v>15</v>
      </c>
      <c r="D48" s="145">
        <v>200</v>
      </c>
      <c r="E48" s="145">
        <v>3735</v>
      </c>
      <c r="F48" s="144">
        <v>3726</v>
      </c>
      <c r="G48" s="144">
        <v>0</v>
      </c>
      <c r="H48" s="144">
        <v>0</v>
      </c>
      <c r="I48" s="146">
        <f>SUM(E48-F48)*D48</f>
        <v>1800</v>
      </c>
      <c r="J48" s="144">
        <v>0</v>
      </c>
      <c r="K48" s="144">
        <f>SUM(G48-H48)*D48</f>
        <v>0</v>
      </c>
      <c r="L48" s="146">
        <f t="shared" ref="L48" si="31">SUM(I48:K48)</f>
        <v>1800</v>
      </c>
      <c r="M48" s="135"/>
    </row>
    <row r="49" spans="1:13" s="136" customFormat="1">
      <c r="A49" s="142" t="s">
        <v>903</v>
      </c>
      <c r="B49" s="143" t="s">
        <v>452</v>
      </c>
      <c r="C49" s="144" t="s">
        <v>14</v>
      </c>
      <c r="D49" s="145">
        <v>300</v>
      </c>
      <c r="E49" s="145">
        <v>2320</v>
      </c>
      <c r="F49" s="144">
        <v>2310</v>
      </c>
      <c r="G49" s="144">
        <v>0</v>
      </c>
      <c r="H49" s="144">
        <v>0</v>
      </c>
      <c r="I49" s="146">
        <f t="shared" ref="I49" si="32">SUM(F49-E49)*D49</f>
        <v>-3000</v>
      </c>
      <c r="J49" s="144">
        <v>0</v>
      </c>
      <c r="K49" s="144">
        <v>0</v>
      </c>
      <c r="L49" s="146">
        <f t="shared" ref="L49" si="33">SUM(I49:K49)</f>
        <v>-3000</v>
      </c>
      <c r="M49" s="135"/>
    </row>
    <row r="50" spans="1:13" s="136" customFormat="1">
      <c r="A50" s="142" t="s">
        <v>903</v>
      </c>
      <c r="B50" s="143" t="s">
        <v>434</v>
      </c>
      <c r="C50" s="144" t="s">
        <v>15</v>
      </c>
      <c r="D50" s="145">
        <v>1200</v>
      </c>
      <c r="E50" s="145">
        <v>912</v>
      </c>
      <c r="F50" s="144">
        <v>915</v>
      </c>
      <c r="G50" s="144">
        <v>0</v>
      </c>
      <c r="H50" s="144">
        <v>0</v>
      </c>
      <c r="I50" s="146">
        <f>SUM(E50-F50)*D50</f>
        <v>-3600</v>
      </c>
      <c r="J50" s="144">
        <v>0</v>
      </c>
      <c r="K50" s="144">
        <f>SUM(G50-H50)*D50</f>
        <v>0</v>
      </c>
      <c r="L50" s="146">
        <f t="shared" ref="L50" si="34">SUM(I50:K50)</f>
        <v>-3600</v>
      </c>
      <c r="M50" s="135"/>
    </row>
    <row r="51" spans="1:13" s="136" customFormat="1">
      <c r="A51" s="142" t="s">
        <v>905</v>
      </c>
      <c r="B51" s="143" t="s">
        <v>906</v>
      </c>
      <c r="C51" s="144" t="s">
        <v>14</v>
      </c>
      <c r="D51" s="145">
        <v>2300</v>
      </c>
      <c r="E51" s="145">
        <v>433</v>
      </c>
      <c r="F51" s="144">
        <v>434.5</v>
      </c>
      <c r="G51" s="144">
        <v>0</v>
      </c>
      <c r="H51" s="144">
        <v>0</v>
      </c>
      <c r="I51" s="146">
        <f t="shared" ref="I51" si="35">SUM(F51-E51)*D51</f>
        <v>3450</v>
      </c>
      <c r="J51" s="144">
        <v>0</v>
      </c>
      <c r="K51" s="144">
        <v>0</v>
      </c>
      <c r="L51" s="146">
        <f t="shared" ref="L51" si="36">SUM(I51:K51)</f>
        <v>3450</v>
      </c>
      <c r="M51" s="135"/>
    </row>
    <row r="52" spans="1:13" s="136" customFormat="1">
      <c r="A52" s="142" t="s">
        <v>907</v>
      </c>
      <c r="B52" s="143" t="s">
        <v>908</v>
      </c>
      <c r="C52" s="144" t="s">
        <v>14</v>
      </c>
      <c r="D52" s="145">
        <v>250</v>
      </c>
      <c r="E52" s="145">
        <v>3360</v>
      </c>
      <c r="F52" s="144">
        <v>3372</v>
      </c>
      <c r="G52" s="144">
        <v>0</v>
      </c>
      <c r="H52" s="144">
        <v>0</v>
      </c>
      <c r="I52" s="146">
        <f t="shared" ref="I52" si="37">SUM(F52-E52)*D52</f>
        <v>3000</v>
      </c>
      <c r="J52" s="144">
        <v>0</v>
      </c>
      <c r="K52" s="144">
        <v>0</v>
      </c>
      <c r="L52" s="146">
        <f t="shared" ref="L52" si="38">SUM(I52:K52)</f>
        <v>3000</v>
      </c>
      <c r="M52" s="135"/>
    </row>
    <row r="53" spans="1:13" s="136" customFormat="1">
      <c r="A53" s="142" t="s">
        <v>909</v>
      </c>
      <c r="B53" s="143" t="s">
        <v>428</v>
      </c>
      <c r="C53" s="144" t="s">
        <v>14</v>
      </c>
      <c r="D53" s="145">
        <v>1100</v>
      </c>
      <c r="E53" s="145">
        <v>1145</v>
      </c>
      <c r="F53" s="144">
        <v>1149.8</v>
      </c>
      <c r="G53" s="144">
        <v>0</v>
      </c>
      <c r="H53" s="144">
        <v>0</v>
      </c>
      <c r="I53" s="146">
        <f t="shared" ref="I53" si="39">SUM(F53-E53)*D53</f>
        <v>5279.99999999995</v>
      </c>
      <c r="J53" s="144">
        <v>0</v>
      </c>
      <c r="K53" s="144">
        <v>0</v>
      </c>
      <c r="L53" s="146">
        <f t="shared" ref="L53" si="40">SUM(I53:K53)</f>
        <v>5279.99999999995</v>
      </c>
      <c r="M53" s="135"/>
    </row>
    <row r="54" spans="1:13" s="136" customFormat="1">
      <c r="A54" s="142" t="s">
        <v>910</v>
      </c>
      <c r="B54" s="143" t="s">
        <v>421</v>
      </c>
      <c r="C54" s="144" t="s">
        <v>14</v>
      </c>
      <c r="D54" s="145">
        <v>1200</v>
      </c>
      <c r="E54" s="145">
        <v>470</v>
      </c>
      <c r="F54" s="144">
        <v>473</v>
      </c>
      <c r="G54" s="144">
        <v>0</v>
      </c>
      <c r="H54" s="144">
        <v>0</v>
      </c>
      <c r="I54" s="146">
        <f t="shared" ref="I54" si="41">SUM(F54-E54)*D54</f>
        <v>3600</v>
      </c>
      <c r="J54" s="144">
        <v>0</v>
      </c>
      <c r="K54" s="144">
        <v>0</v>
      </c>
      <c r="L54" s="146">
        <f t="shared" ref="L54" si="42">SUM(I54:K54)</f>
        <v>3600</v>
      </c>
      <c r="M54" s="135"/>
    </row>
    <row r="55" spans="1:13" s="136" customFormat="1">
      <c r="A55" s="142" t="s">
        <v>911</v>
      </c>
      <c r="B55" s="143" t="s">
        <v>414</v>
      </c>
      <c r="C55" s="144" t="s">
        <v>14</v>
      </c>
      <c r="D55" s="145">
        <v>1800</v>
      </c>
      <c r="E55" s="145">
        <v>475</v>
      </c>
      <c r="F55" s="144">
        <v>477.8</v>
      </c>
      <c r="G55" s="144">
        <v>0</v>
      </c>
      <c r="H55" s="144">
        <v>0</v>
      </c>
      <c r="I55" s="146">
        <f t="shared" ref="I55" si="43">SUM(F55-E55)*D55</f>
        <v>5040.00000000002</v>
      </c>
      <c r="J55" s="144">
        <v>0</v>
      </c>
      <c r="K55" s="144">
        <v>0</v>
      </c>
      <c r="L55" s="146">
        <f t="shared" ref="L55" si="44">SUM(I55:K55)</f>
        <v>5040.00000000002</v>
      </c>
      <c r="M55" s="135"/>
    </row>
    <row r="56" spans="1:13" s="136" customFormat="1">
      <c r="A56" s="142" t="s">
        <v>912</v>
      </c>
      <c r="B56" s="143" t="s">
        <v>135</v>
      </c>
      <c r="C56" s="144" t="s">
        <v>14</v>
      </c>
      <c r="D56" s="145">
        <v>505</v>
      </c>
      <c r="E56" s="145">
        <v>2145</v>
      </c>
      <c r="F56" s="144">
        <v>2155</v>
      </c>
      <c r="G56" s="144">
        <v>0</v>
      </c>
      <c r="H56" s="144">
        <v>0</v>
      </c>
      <c r="I56" s="146">
        <f t="shared" ref="I56" si="45">SUM(F56-E56)*D56</f>
        <v>5050</v>
      </c>
      <c r="J56" s="144">
        <v>0</v>
      </c>
      <c r="K56" s="144">
        <v>0</v>
      </c>
      <c r="L56" s="146">
        <f t="shared" ref="L56:L57" si="46">SUM(I56:K56)</f>
        <v>5050</v>
      </c>
      <c r="M56" s="135"/>
    </row>
    <row r="57" spans="1:13" s="136" customFormat="1">
      <c r="A57" s="142" t="s">
        <v>913</v>
      </c>
      <c r="B57" s="143" t="s">
        <v>908</v>
      </c>
      <c r="C57" s="144" t="s">
        <v>15</v>
      </c>
      <c r="D57" s="145">
        <v>250</v>
      </c>
      <c r="E57" s="145">
        <v>3200</v>
      </c>
      <c r="F57" s="144">
        <v>3185</v>
      </c>
      <c r="G57" s="144">
        <v>0</v>
      </c>
      <c r="H57" s="144">
        <v>0</v>
      </c>
      <c r="I57" s="146">
        <f>SUM(E57-F57)*D57</f>
        <v>3750</v>
      </c>
      <c r="J57" s="144">
        <v>0</v>
      </c>
      <c r="K57" s="144">
        <f>SUM(G57-H57)*D57</f>
        <v>0</v>
      </c>
      <c r="L57" s="146">
        <f t="shared" si="46"/>
        <v>3750</v>
      </c>
      <c r="M57" s="135"/>
    </row>
    <row r="58" spans="1:13" s="136" customFormat="1">
      <c r="A58" s="142" t="s">
        <v>914</v>
      </c>
      <c r="B58" s="143" t="s">
        <v>414</v>
      </c>
      <c r="C58" s="144" t="s">
        <v>14</v>
      </c>
      <c r="D58" s="145">
        <v>1800</v>
      </c>
      <c r="E58" s="145">
        <v>468</v>
      </c>
      <c r="F58" s="144">
        <v>471</v>
      </c>
      <c r="G58" s="144">
        <v>0</v>
      </c>
      <c r="H58" s="144">
        <v>0</v>
      </c>
      <c r="I58" s="146">
        <f t="shared" ref="I58" si="47">SUM(F58-E58)*D58</f>
        <v>5400</v>
      </c>
      <c r="J58" s="144">
        <v>0</v>
      </c>
      <c r="K58" s="144">
        <v>0</v>
      </c>
      <c r="L58" s="146">
        <f t="shared" ref="L58" si="48">SUM(I58:K58)</f>
        <v>5400</v>
      </c>
      <c r="M58" s="135"/>
    </row>
    <row r="59" spans="1:13" s="136" customFormat="1">
      <c r="A59" s="142" t="s">
        <v>915</v>
      </c>
      <c r="B59" s="143" t="s">
        <v>135</v>
      </c>
      <c r="C59" s="144" t="s">
        <v>15</v>
      </c>
      <c r="D59" s="145">
        <v>505</v>
      </c>
      <c r="E59" s="145">
        <v>2130</v>
      </c>
      <c r="F59" s="144">
        <v>2122</v>
      </c>
      <c r="G59" s="144">
        <v>0</v>
      </c>
      <c r="H59" s="144">
        <v>0</v>
      </c>
      <c r="I59" s="146">
        <f>SUM(E59-F59)*D59</f>
        <v>4040</v>
      </c>
      <c r="J59" s="144">
        <v>0</v>
      </c>
      <c r="K59" s="144">
        <f>SUM(G59-H59)*D59</f>
        <v>0</v>
      </c>
      <c r="L59" s="146">
        <f t="shared" ref="L59" si="49">SUM(I59:K59)</f>
        <v>4040</v>
      </c>
      <c r="M59" s="135"/>
    </row>
    <row r="60" spans="1:13" s="136" customFormat="1">
      <c r="A60" s="142" t="s">
        <v>916</v>
      </c>
      <c r="B60" s="143" t="s">
        <v>135</v>
      </c>
      <c r="C60" s="144" t="s">
        <v>15</v>
      </c>
      <c r="D60" s="145">
        <v>505</v>
      </c>
      <c r="E60" s="145">
        <v>2075</v>
      </c>
      <c r="F60" s="144">
        <v>2066</v>
      </c>
      <c r="G60" s="144">
        <v>0</v>
      </c>
      <c r="H60" s="144">
        <v>0</v>
      </c>
      <c r="I60" s="146">
        <f>SUM(E60-F60)*D60</f>
        <v>4545</v>
      </c>
      <c r="J60" s="144">
        <v>0</v>
      </c>
      <c r="K60" s="144">
        <f>SUM(G60-H60)*D60</f>
        <v>0</v>
      </c>
      <c r="L60" s="146">
        <f t="shared" ref="L60" si="50">SUM(I60:K60)</f>
        <v>4545</v>
      </c>
      <c r="M60" s="135"/>
    </row>
    <row r="61" spans="1:13" s="136" customForma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5"/>
    </row>
    <row r="62" spans="1:13" s="136" customForma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5"/>
    </row>
    <row r="63" spans="1:13" s="136" customForma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5"/>
    </row>
    <row r="64" spans="1:13" s="136" customForma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5"/>
    </row>
    <row r="65" spans="1:13" s="136" customForma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5"/>
    </row>
    <row r="66" spans="1:13" s="136" customFormat="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5"/>
    </row>
    <row r="67" spans="1:13" s="136" customForma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5"/>
    </row>
    <row r="68" spans="1:13" s="136" customFormat="1">
      <c r="A68" s="159" t="s">
        <v>1</v>
      </c>
      <c r="B68" s="159" t="s">
        <v>2</v>
      </c>
      <c r="C68" s="159" t="s">
        <v>536</v>
      </c>
      <c r="D68" s="153" t="s">
        <v>3</v>
      </c>
      <c r="E68" s="153" t="s">
        <v>537</v>
      </c>
      <c r="F68" s="154" t="s">
        <v>4</v>
      </c>
      <c r="G68" s="154"/>
      <c r="H68" s="154"/>
      <c r="I68" s="154" t="s">
        <v>5</v>
      </c>
      <c r="J68" s="154"/>
      <c r="K68" s="154"/>
      <c r="L68" s="134" t="s">
        <v>6</v>
      </c>
      <c r="M68" s="135"/>
    </row>
    <row r="69" spans="1:13" s="136" customFormat="1">
      <c r="A69" s="159"/>
      <c r="B69" s="159"/>
      <c r="C69" s="159"/>
      <c r="D69" s="153"/>
      <c r="E69" s="153"/>
      <c r="F69" s="134" t="s">
        <v>7</v>
      </c>
      <c r="G69" s="134" t="s">
        <v>8</v>
      </c>
      <c r="H69" s="134" t="s">
        <v>9</v>
      </c>
      <c r="I69" s="134" t="s">
        <v>10</v>
      </c>
      <c r="J69" s="134" t="s">
        <v>11</v>
      </c>
      <c r="K69" s="134" t="s">
        <v>12</v>
      </c>
      <c r="L69" s="134" t="s">
        <v>13</v>
      </c>
      <c r="M69" s="135"/>
    </row>
    <row r="70" spans="1:13" s="136" customFormat="1" ht="15.75">
      <c r="A70" s="155" t="s">
        <v>684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35"/>
    </row>
    <row r="71" spans="1:13" s="136" customFormat="1" ht="15.75">
      <c r="A71" s="93" t="s">
        <v>549</v>
      </c>
      <c r="B71" s="93" t="s">
        <v>550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135"/>
    </row>
    <row r="72" spans="1:13" s="136" customFormat="1">
      <c r="A72" s="110"/>
      <c r="B72" s="111"/>
      <c r="C72" s="111"/>
      <c r="D72" s="111"/>
      <c r="E72" s="111"/>
      <c r="F72" s="129">
        <v>43891</v>
      </c>
      <c r="G72" s="111"/>
      <c r="H72" s="111"/>
      <c r="I72" s="111"/>
      <c r="J72" s="110"/>
      <c r="K72" s="110"/>
      <c r="L72" s="111"/>
      <c r="M72" s="135"/>
    </row>
    <row r="73" spans="1:13" s="141" customFormat="1">
      <c r="A73" s="137"/>
      <c r="B73" s="138"/>
      <c r="C73" s="138"/>
      <c r="D73" s="138"/>
      <c r="E73" s="138"/>
      <c r="F73" s="139"/>
      <c r="G73" s="138"/>
      <c r="H73" s="138"/>
      <c r="I73" s="138"/>
      <c r="J73" s="137"/>
      <c r="K73" s="137"/>
      <c r="L73" s="138"/>
      <c r="M73" s="140"/>
    </row>
    <row r="74" spans="1:13">
      <c r="A74" s="103" t="s">
        <v>892</v>
      </c>
      <c r="B74" s="104" t="s">
        <v>394</v>
      </c>
      <c r="C74" s="105" t="s">
        <v>14</v>
      </c>
      <c r="D74" s="106">
        <v>250</v>
      </c>
      <c r="E74" s="106">
        <v>3050</v>
      </c>
      <c r="F74" s="105">
        <v>3063</v>
      </c>
      <c r="G74" s="105">
        <v>3076</v>
      </c>
      <c r="H74" s="105">
        <v>3087</v>
      </c>
      <c r="I74" s="107">
        <f t="shared" ref="I74" si="51">SUM(F74-E74)*D74</f>
        <v>3250</v>
      </c>
      <c r="J74" s="105">
        <f>SUM(G74-F74)*D74</f>
        <v>3250</v>
      </c>
      <c r="K74" s="105">
        <f>SUM(H74-G74)*D74</f>
        <v>2750</v>
      </c>
      <c r="L74" s="107">
        <f t="shared" ref="L74" si="52">SUM(I74:K74)</f>
        <v>9250</v>
      </c>
      <c r="M74" s="108"/>
    </row>
    <row r="75" spans="1:13">
      <c r="A75" s="103" t="s">
        <v>892</v>
      </c>
      <c r="B75" s="104" t="s">
        <v>178</v>
      </c>
      <c r="C75" s="105" t="s">
        <v>14</v>
      </c>
      <c r="D75" s="106">
        <v>1100</v>
      </c>
      <c r="E75" s="106">
        <v>600</v>
      </c>
      <c r="F75" s="105">
        <v>604</v>
      </c>
      <c r="G75" s="105">
        <v>610</v>
      </c>
      <c r="H75" s="105">
        <v>0</v>
      </c>
      <c r="I75" s="107">
        <f t="shared" ref="I75" si="53">SUM(F75-E75)*D75</f>
        <v>4400</v>
      </c>
      <c r="J75" s="105">
        <f>SUM(G75-F75)*D75</f>
        <v>6600</v>
      </c>
      <c r="K75" s="105">
        <v>0</v>
      </c>
      <c r="L75" s="107">
        <f t="shared" ref="L75" si="54">SUM(I75:K75)</f>
        <v>11000</v>
      </c>
      <c r="M75" s="108"/>
    </row>
    <row r="76" spans="1:13">
      <c r="A76" s="103" t="s">
        <v>892</v>
      </c>
      <c r="B76" s="104" t="s">
        <v>471</v>
      </c>
      <c r="C76" s="105" t="s">
        <v>14</v>
      </c>
      <c r="D76" s="106">
        <v>400</v>
      </c>
      <c r="E76" s="106">
        <v>1210</v>
      </c>
      <c r="F76" s="105">
        <v>1201</v>
      </c>
      <c r="G76" s="105">
        <v>0</v>
      </c>
      <c r="H76" s="105">
        <v>0</v>
      </c>
      <c r="I76" s="107">
        <f t="shared" ref="I76" si="55">SUM(F76-E76)*D76</f>
        <v>-3600</v>
      </c>
      <c r="J76" s="105">
        <v>0</v>
      </c>
      <c r="K76" s="105">
        <f>SUM(H76-G76)*D76</f>
        <v>0</v>
      </c>
      <c r="L76" s="107">
        <f t="shared" ref="L76" si="56">SUM(I76:K76)</f>
        <v>-3600</v>
      </c>
      <c r="M76" s="108"/>
    </row>
    <row r="77" spans="1:13">
      <c r="A77" s="103" t="s">
        <v>891</v>
      </c>
      <c r="B77" s="104" t="s">
        <v>398</v>
      </c>
      <c r="C77" s="105" t="s">
        <v>15</v>
      </c>
      <c r="D77" s="106">
        <v>1400</v>
      </c>
      <c r="E77" s="106">
        <v>313</v>
      </c>
      <c r="F77" s="105">
        <v>310</v>
      </c>
      <c r="G77" s="105">
        <v>0</v>
      </c>
      <c r="H77" s="105">
        <v>0</v>
      </c>
      <c r="I77" s="107">
        <f>SUM(E77-F77)*D77</f>
        <v>4200</v>
      </c>
      <c r="J77" s="105">
        <v>0</v>
      </c>
      <c r="K77" s="105">
        <v>0</v>
      </c>
      <c r="L77" s="107">
        <f t="shared" ref="L77" si="57">SUM(I77:K77)</f>
        <v>4200</v>
      </c>
      <c r="M77" s="108"/>
    </row>
    <row r="78" spans="1:13">
      <c r="A78" s="103" t="s">
        <v>890</v>
      </c>
      <c r="B78" s="104" t="s">
        <v>32</v>
      </c>
      <c r="C78" s="105" t="s">
        <v>15</v>
      </c>
      <c r="D78" s="106">
        <v>1000</v>
      </c>
      <c r="E78" s="106">
        <v>576</v>
      </c>
      <c r="F78" s="105">
        <v>574</v>
      </c>
      <c r="G78" s="105">
        <v>568</v>
      </c>
      <c r="H78" s="105">
        <v>0</v>
      </c>
      <c r="I78" s="107">
        <f>SUM(E78-F78)*D78</f>
        <v>2000</v>
      </c>
      <c r="J78" s="105">
        <f>SUM(F78-G78)*D78</f>
        <v>6000</v>
      </c>
      <c r="K78" s="105">
        <v>0</v>
      </c>
      <c r="L78" s="107">
        <f t="shared" ref="L78" si="58">SUM(I78:K78)</f>
        <v>8000</v>
      </c>
      <c r="M78" s="108"/>
    </row>
    <row r="79" spans="1:13">
      <c r="A79" s="103" t="s">
        <v>890</v>
      </c>
      <c r="B79" s="104" t="s">
        <v>714</v>
      </c>
      <c r="C79" s="105" t="s">
        <v>15</v>
      </c>
      <c r="D79" s="106">
        <v>550</v>
      </c>
      <c r="E79" s="106">
        <v>1265</v>
      </c>
      <c r="F79" s="105">
        <v>1259.5</v>
      </c>
      <c r="G79" s="105">
        <v>0</v>
      </c>
      <c r="H79" s="105">
        <v>0</v>
      </c>
      <c r="I79" s="107">
        <f>SUM(E79-F79)*D79</f>
        <v>3025</v>
      </c>
      <c r="J79" s="105">
        <v>0</v>
      </c>
      <c r="K79" s="105">
        <f>SUM(G79-H79)*D79</f>
        <v>0</v>
      </c>
      <c r="L79" s="107">
        <f t="shared" ref="L79" si="59">SUM(I79:K79)</f>
        <v>3025</v>
      </c>
      <c r="M79" s="108"/>
    </row>
    <row r="80" spans="1:13">
      <c r="A80" s="103" t="s">
        <v>889</v>
      </c>
      <c r="B80" s="104" t="s">
        <v>398</v>
      </c>
      <c r="C80" s="105" t="s">
        <v>15</v>
      </c>
      <c r="D80" s="106">
        <v>1400</v>
      </c>
      <c r="E80" s="106">
        <v>315</v>
      </c>
      <c r="F80" s="105">
        <v>312</v>
      </c>
      <c r="G80" s="105">
        <v>0</v>
      </c>
      <c r="H80" s="105">
        <v>0</v>
      </c>
      <c r="I80" s="107">
        <f>SUM(E80-F80)*D80</f>
        <v>4200</v>
      </c>
      <c r="J80" s="105">
        <v>0</v>
      </c>
      <c r="K80" s="105">
        <f>SUM(G80-H80)*D80</f>
        <v>0</v>
      </c>
      <c r="L80" s="107">
        <f t="shared" ref="L80" si="60">SUM(I80:K80)</f>
        <v>4200</v>
      </c>
      <c r="M80" s="108"/>
    </row>
    <row r="81" spans="1:13">
      <c r="A81" s="103" t="s">
        <v>887</v>
      </c>
      <c r="B81" s="104" t="s">
        <v>888</v>
      </c>
      <c r="C81" s="105" t="s">
        <v>15</v>
      </c>
      <c r="D81" s="106">
        <v>800</v>
      </c>
      <c r="E81" s="106">
        <v>900</v>
      </c>
      <c r="F81" s="105">
        <v>896</v>
      </c>
      <c r="G81" s="105">
        <v>0</v>
      </c>
      <c r="H81" s="105">
        <v>0</v>
      </c>
      <c r="I81" s="107">
        <f>SUM(E81-F81)*D81</f>
        <v>3200</v>
      </c>
      <c r="J81" s="105">
        <v>0</v>
      </c>
      <c r="K81" s="105">
        <f>SUM(G81-H81)*D81</f>
        <v>0</v>
      </c>
      <c r="L81" s="107">
        <f t="shared" ref="L81" si="61">SUM(I81:K81)</f>
        <v>3200</v>
      </c>
      <c r="M81" s="108"/>
    </row>
    <row r="82" spans="1:13">
      <c r="A82" s="103" t="s">
        <v>887</v>
      </c>
      <c r="B82" s="104" t="s">
        <v>508</v>
      </c>
      <c r="C82" s="105" t="s">
        <v>14</v>
      </c>
      <c r="D82" s="106">
        <v>1000</v>
      </c>
      <c r="E82" s="106">
        <v>432</v>
      </c>
      <c r="F82" s="105">
        <v>435</v>
      </c>
      <c r="G82" s="105">
        <v>437.3</v>
      </c>
      <c r="H82" s="105">
        <v>0</v>
      </c>
      <c r="I82" s="107">
        <f t="shared" ref="I82" si="62">SUM(F82-E82)*D82</f>
        <v>3000</v>
      </c>
      <c r="J82" s="105">
        <f>SUM(G82-F82)*D82</f>
        <v>2300.0000000000114</v>
      </c>
      <c r="K82" s="105">
        <v>0</v>
      </c>
      <c r="L82" s="107">
        <f t="shared" ref="L82" si="63">SUM(I82:K82)</f>
        <v>5300.0000000000109</v>
      </c>
      <c r="M82" s="108"/>
    </row>
    <row r="83" spans="1:13">
      <c r="A83" s="103" t="s">
        <v>886</v>
      </c>
      <c r="B83" s="104" t="s">
        <v>32</v>
      </c>
      <c r="C83" s="105" t="s">
        <v>14</v>
      </c>
      <c r="D83" s="106">
        <v>1000</v>
      </c>
      <c r="E83" s="106">
        <v>617</v>
      </c>
      <c r="F83" s="105">
        <v>619</v>
      </c>
      <c r="G83" s="105">
        <v>621</v>
      </c>
      <c r="H83" s="105">
        <v>0</v>
      </c>
      <c r="I83" s="107">
        <f t="shared" ref="I83" si="64">SUM(F83-E83)*D83</f>
        <v>2000</v>
      </c>
      <c r="J83" s="105">
        <f>SUM(G83-F83)*D83</f>
        <v>2000</v>
      </c>
      <c r="K83" s="105">
        <v>0</v>
      </c>
      <c r="L83" s="107">
        <f t="shared" ref="L83" si="65">SUM(I83:K83)</f>
        <v>4000</v>
      </c>
      <c r="M83" s="108"/>
    </row>
    <row r="84" spans="1:13">
      <c r="A84" s="103" t="s">
        <v>885</v>
      </c>
      <c r="B84" s="104" t="s">
        <v>52</v>
      </c>
      <c r="C84" s="105" t="s">
        <v>15</v>
      </c>
      <c r="D84" s="106">
        <v>2000</v>
      </c>
      <c r="E84" s="106">
        <v>202</v>
      </c>
      <c r="F84" s="105">
        <v>201</v>
      </c>
      <c r="G84" s="105">
        <v>200</v>
      </c>
      <c r="H84" s="105">
        <v>199</v>
      </c>
      <c r="I84" s="107">
        <f>SUM(E84-F84)*D84</f>
        <v>2000</v>
      </c>
      <c r="J84" s="105">
        <f>SUM(F84-G84)*D84</f>
        <v>2000</v>
      </c>
      <c r="K84" s="105">
        <f>SUM(G84-H84)*D84</f>
        <v>2000</v>
      </c>
      <c r="L84" s="107">
        <f t="shared" ref="L84" si="66">SUM(I84:K84)</f>
        <v>6000</v>
      </c>
      <c r="M84" s="108"/>
    </row>
    <row r="85" spans="1:13">
      <c r="A85" s="103" t="s">
        <v>885</v>
      </c>
      <c r="B85" s="104" t="s">
        <v>59</v>
      </c>
      <c r="C85" s="105" t="s">
        <v>15</v>
      </c>
      <c r="D85" s="106">
        <v>600</v>
      </c>
      <c r="E85" s="106">
        <v>910</v>
      </c>
      <c r="F85" s="105">
        <v>905</v>
      </c>
      <c r="G85" s="105">
        <v>900</v>
      </c>
      <c r="H85" s="105">
        <v>895</v>
      </c>
      <c r="I85" s="107">
        <f>SUM(E85-F85)*D85</f>
        <v>3000</v>
      </c>
      <c r="J85" s="105">
        <f>SUM(F85-G85)*D85</f>
        <v>3000</v>
      </c>
      <c r="K85" s="105">
        <f>SUM(G85-H85)*D85</f>
        <v>3000</v>
      </c>
      <c r="L85" s="107">
        <f t="shared" ref="L85" si="67">SUM(I85:K85)</f>
        <v>9000</v>
      </c>
      <c r="M85" s="108"/>
    </row>
    <row r="86" spans="1:13">
      <c r="A86" s="103" t="s">
        <v>884</v>
      </c>
      <c r="B86" s="104" t="s">
        <v>874</v>
      </c>
      <c r="C86" s="105" t="s">
        <v>14</v>
      </c>
      <c r="D86" s="106">
        <v>500</v>
      </c>
      <c r="E86" s="106">
        <v>1660</v>
      </c>
      <c r="F86" s="105">
        <v>1665</v>
      </c>
      <c r="G86" s="105">
        <v>1670</v>
      </c>
      <c r="H86" s="105">
        <v>1675</v>
      </c>
      <c r="I86" s="107">
        <f t="shared" ref="I86" si="68">SUM(F86-E86)*D86</f>
        <v>2500</v>
      </c>
      <c r="J86" s="105">
        <f>SUM(G86-F86)*D86</f>
        <v>2500</v>
      </c>
      <c r="K86" s="105">
        <f>SUM(H86-G86)*D86</f>
        <v>2500</v>
      </c>
      <c r="L86" s="107">
        <f t="shared" ref="L86" si="69">SUM(I86:K86)</f>
        <v>7500</v>
      </c>
      <c r="M86" s="108"/>
    </row>
    <row r="87" spans="1:13">
      <c r="A87" s="103" t="s">
        <v>882</v>
      </c>
      <c r="B87" s="104" t="s">
        <v>243</v>
      </c>
      <c r="C87" s="105" t="s">
        <v>15</v>
      </c>
      <c r="D87" s="106">
        <v>750</v>
      </c>
      <c r="E87" s="106">
        <v>1215</v>
      </c>
      <c r="F87" s="105">
        <v>1210</v>
      </c>
      <c r="G87" s="105">
        <v>1205</v>
      </c>
      <c r="H87" s="105">
        <v>1200</v>
      </c>
      <c r="I87" s="107">
        <f>SUM(E87-F87)*D87</f>
        <v>3750</v>
      </c>
      <c r="J87" s="105">
        <f>SUM(F87-G87)*D87</f>
        <v>3750</v>
      </c>
      <c r="K87" s="105">
        <f>SUM(G87-H87)*D87</f>
        <v>3750</v>
      </c>
      <c r="L87" s="107">
        <f t="shared" ref="L87" si="70">SUM(I87:K87)</f>
        <v>11250</v>
      </c>
      <c r="M87" s="108"/>
    </row>
    <row r="88" spans="1:13">
      <c r="A88" s="103" t="s">
        <v>881</v>
      </c>
      <c r="B88" s="104" t="s">
        <v>716</v>
      </c>
      <c r="C88" s="105" t="s">
        <v>15</v>
      </c>
      <c r="D88" s="106">
        <v>2500</v>
      </c>
      <c r="E88" s="106">
        <v>288</v>
      </c>
      <c r="F88" s="105">
        <v>286.5</v>
      </c>
      <c r="G88" s="105">
        <v>284</v>
      </c>
      <c r="H88" s="105">
        <v>283</v>
      </c>
      <c r="I88" s="107">
        <f>SUM(E88-F88)*D88</f>
        <v>3750</v>
      </c>
      <c r="J88" s="105">
        <f>SUM(F88-G88)*D88</f>
        <v>6250</v>
      </c>
      <c r="K88" s="105">
        <f>SUM(G88-H88)*D88</f>
        <v>2500</v>
      </c>
      <c r="L88" s="107">
        <f t="shared" ref="L88" si="71">SUM(I88:K88)</f>
        <v>12500</v>
      </c>
      <c r="M88" s="108"/>
    </row>
    <row r="89" spans="1:13">
      <c r="A89" s="103" t="s">
        <v>881</v>
      </c>
      <c r="B89" s="104" t="s">
        <v>102</v>
      </c>
      <c r="C89" s="105" t="s">
        <v>14</v>
      </c>
      <c r="D89" s="106">
        <v>1500</v>
      </c>
      <c r="E89" s="106">
        <v>885</v>
      </c>
      <c r="F89" s="105">
        <v>887</v>
      </c>
      <c r="G89" s="105">
        <v>889</v>
      </c>
      <c r="H89" s="105">
        <v>0</v>
      </c>
      <c r="I89" s="107">
        <f t="shared" ref="I89" si="72">SUM(F89-E89)*D89</f>
        <v>3000</v>
      </c>
      <c r="J89" s="105">
        <f>SUM(G89-F89)*D89</f>
        <v>3000</v>
      </c>
      <c r="K89" s="105">
        <v>0</v>
      </c>
      <c r="L89" s="107">
        <f t="shared" ref="L89" si="73">SUM(I89:K89)</f>
        <v>6000</v>
      </c>
      <c r="M89" s="108"/>
    </row>
    <row r="90" spans="1:13">
      <c r="A90" s="103" t="s">
        <v>880</v>
      </c>
      <c r="B90" s="104" t="s">
        <v>874</v>
      </c>
      <c r="C90" s="105" t="s">
        <v>14</v>
      </c>
      <c r="D90" s="106">
        <v>500</v>
      </c>
      <c r="E90" s="106">
        <v>1563</v>
      </c>
      <c r="F90" s="105">
        <v>1568</v>
      </c>
      <c r="G90" s="105">
        <v>0</v>
      </c>
      <c r="H90" s="105">
        <v>0</v>
      </c>
      <c r="I90" s="107">
        <f t="shared" ref="I90" si="74">SUM(F90-E90)*D90</f>
        <v>2500</v>
      </c>
      <c r="J90" s="105">
        <v>0</v>
      </c>
      <c r="K90" s="105">
        <v>0</v>
      </c>
      <c r="L90" s="107">
        <f t="shared" ref="L90" si="75">SUM(I90:K90)</f>
        <v>2500</v>
      </c>
      <c r="M90" s="108"/>
    </row>
    <row r="91" spans="1:13">
      <c r="A91" s="103" t="s">
        <v>880</v>
      </c>
      <c r="B91" s="104" t="s">
        <v>19</v>
      </c>
      <c r="C91" s="105" t="s">
        <v>15</v>
      </c>
      <c r="D91" s="106">
        <v>900</v>
      </c>
      <c r="E91" s="106">
        <v>500</v>
      </c>
      <c r="F91" s="105">
        <v>504</v>
      </c>
      <c r="G91" s="105">
        <v>0</v>
      </c>
      <c r="H91" s="105">
        <v>0</v>
      </c>
      <c r="I91" s="107">
        <f t="shared" ref="I91" si="76">SUM(E91-F91)*D91</f>
        <v>-3600</v>
      </c>
      <c r="J91" s="105">
        <v>0</v>
      </c>
      <c r="K91" s="105">
        <v>0</v>
      </c>
      <c r="L91" s="107">
        <f t="shared" ref="L91" si="77">SUM(I91:K91)</f>
        <v>-3600</v>
      </c>
      <c r="M91" s="108"/>
    </row>
    <row r="92" spans="1:13">
      <c r="A92" s="103" t="s">
        <v>879</v>
      </c>
      <c r="B92" s="104" t="s">
        <v>847</v>
      </c>
      <c r="C92" s="105" t="s">
        <v>15</v>
      </c>
      <c r="D92" s="106">
        <v>800</v>
      </c>
      <c r="E92" s="106">
        <v>745</v>
      </c>
      <c r="F92" s="105">
        <v>752</v>
      </c>
      <c r="G92" s="105">
        <v>0</v>
      </c>
      <c r="H92" s="105">
        <v>0</v>
      </c>
      <c r="I92" s="107">
        <f t="shared" ref="I92:I93" si="78">SUM(E92-F92)*D92</f>
        <v>-5600</v>
      </c>
      <c r="J92" s="105">
        <v>0</v>
      </c>
      <c r="K92" s="105">
        <v>0</v>
      </c>
      <c r="L92" s="107">
        <f t="shared" ref="L92:L93" si="79">SUM(I92:K92)</f>
        <v>-5600</v>
      </c>
      <c r="M92" s="108"/>
    </row>
    <row r="93" spans="1:13">
      <c r="A93" s="103" t="s">
        <v>879</v>
      </c>
      <c r="B93" s="104" t="s">
        <v>714</v>
      </c>
      <c r="C93" s="105" t="s">
        <v>15</v>
      </c>
      <c r="D93" s="106">
        <v>550</v>
      </c>
      <c r="E93" s="106">
        <v>1602</v>
      </c>
      <c r="F93" s="105">
        <v>1596.8</v>
      </c>
      <c r="G93" s="105">
        <v>0</v>
      </c>
      <c r="H93" s="105">
        <v>0</v>
      </c>
      <c r="I93" s="107">
        <f t="shared" si="78"/>
        <v>2860.000000000025</v>
      </c>
      <c r="J93" s="105">
        <v>0</v>
      </c>
      <c r="K93" s="105">
        <v>0</v>
      </c>
      <c r="L93" s="107">
        <f t="shared" si="79"/>
        <v>2860.000000000025</v>
      </c>
      <c r="M93" s="108"/>
    </row>
    <row r="94" spans="1:13">
      <c r="A94" s="103" t="s">
        <v>879</v>
      </c>
      <c r="B94" s="104" t="s">
        <v>178</v>
      </c>
      <c r="C94" s="105" t="s">
        <v>14</v>
      </c>
      <c r="D94" s="106">
        <v>1100</v>
      </c>
      <c r="E94" s="106">
        <v>851</v>
      </c>
      <c r="F94" s="105">
        <v>854</v>
      </c>
      <c r="G94" s="105">
        <v>0</v>
      </c>
      <c r="H94" s="105">
        <v>0</v>
      </c>
      <c r="I94" s="107">
        <f t="shared" ref="I94" si="80">SUM(F94-E94)*D94</f>
        <v>3300</v>
      </c>
      <c r="J94" s="105">
        <v>0</v>
      </c>
      <c r="K94" s="105">
        <v>0</v>
      </c>
      <c r="L94" s="107">
        <f t="shared" ref="L94" si="81">SUM(I94:K94)</f>
        <v>3300</v>
      </c>
      <c r="M94" s="108"/>
    </row>
    <row r="95" spans="1:13">
      <c r="A95" s="103" t="s">
        <v>876</v>
      </c>
      <c r="B95" s="104" t="s">
        <v>243</v>
      </c>
      <c r="C95" s="105" t="s">
        <v>14</v>
      </c>
      <c r="D95" s="106">
        <v>750</v>
      </c>
      <c r="E95" s="106">
        <v>1284</v>
      </c>
      <c r="F95" s="105">
        <v>1288</v>
      </c>
      <c r="G95" s="105">
        <v>0</v>
      </c>
      <c r="H95" s="105">
        <v>0</v>
      </c>
      <c r="I95" s="107">
        <f t="shared" ref="I95" si="82">SUM(F95-E95)*D95</f>
        <v>3000</v>
      </c>
      <c r="J95" s="105">
        <v>0</v>
      </c>
      <c r="K95" s="105">
        <v>0</v>
      </c>
      <c r="L95" s="107">
        <f t="shared" ref="L95" si="83">SUM(I95:K95)</f>
        <v>3000</v>
      </c>
      <c r="M95" s="108"/>
    </row>
    <row r="96" spans="1:13">
      <c r="A96" s="103" t="s">
        <v>876</v>
      </c>
      <c r="B96" s="104" t="s">
        <v>41</v>
      </c>
      <c r="C96" s="105" t="s">
        <v>14</v>
      </c>
      <c r="D96" s="106">
        <v>2500</v>
      </c>
      <c r="E96" s="106">
        <v>350</v>
      </c>
      <c r="F96" s="105">
        <v>351</v>
      </c>
      <c r="G96" s="105">
        <v>0</v>
      </c>
      <c r="H96" s="105">
        <v>0</v>
      </c>
      <c r="I96" s="107">
        <f t="shared" ref="I96" si="84">SUM(F96-E96)*D96</f>
        <v>2500</v>
      </c>
      <c r="J96" s="105">
        <v>0</v>
      </c>
      <c r="K96" s="105">
        <v>0</v>
      </c>
      <c r="L96" s="107">
        <f t="shared" ref="L96" si="85">SUM(I96:K96)</f>
        <v>2500</v>
      </c>
      <c r="M96" s="108"/>
    </row>
    <row r="97" spans="1:13">
      <c r="A97" s="103" t="s">
        <v>876</v>
      </c>
      <c r="B97" s="104" t="s">
        <v>75</v>
      </c>
      <c r="C97" s="105" t="s">
        <v>14</v>
      </c>
      <c r="D97" s="106">
        <v>4000</v>
      </c>
      <c r="E97" s="106">
        <v>225.1</v>
      </c>
      <c r="F97" s="105">
        <v>224.25</v>
      </c>
      <c r="G97" s="105">
        <v>0</v>
      </c>
      <c r="H97" s="105">
        <v>0</v>
      </c>
      <c r="I97" s="107">
        <f t="shared" ref="I97" si="86">SUM(F97-E97)*D97</f>
        <v>-3399.9999999999773</v>
      </c>
      <c r="J97" s="105">
        <v>0</v>
      </c>
      <c r="K97" s="105">
        <v>0</v>
      </c>
      <c r="L97" s="107">
        <f t="shared" ref="L97" si="87">SUM(I97:K97)</f>
        <v>-3399.9999999999773</v>
      </c>
      <c r="M97" s="108"/>
    </row>
    <row r="98" spans="1:13">
      <c r="A98" s="127"/>
      <c r="B98" s="110"/>
      <c r="C98" s="109"/>
      <c r="D98" s="128"/>
      <c r="E98" s="128"/>
      <c r="F98" s="109"/>
      <c r="G98" s="109"/>
      <c r="H98" s="109"/>
      <c r="I98" s="109">
        <f>SUM(I84:I97)</f>
        <v>19560.000000000047</v>
      </c>
      <c r="J98" s="109" t="s">
        <v>548</v>
      </c>
      <c r="K98" s="109"/>
      <c r="L98" s="109">
        <f>SUM(L84:L97)</f>
        <v>53810.000000000044</v>
      </c>
      <c r="M98" s="108"/>
    </row>
    <row r="99" spans="1:13">
      <c r="A99" s="127" t="s">
        <v>877</v>
      </c>
      <c r="B99" s="104"/>
      <c r="C99" s="105"/>
      <c r="D99" s="106"/>
      <c r="E99" s="106"/>
      <c r="F99" s="105"/>
      <c r="G99" s="105"/>
      <c r="H99" s="105"/>
      <c r="I99" s="107"/>
      <c r="J99" s="105"/>
      <c r="K99" s="105"/>
      <c r="L99" s="107"/>
      <c r="M99" s="108"/>
    </row>
    <row r="100" spans="1:13">
      <c r="A100" s="127" t="s">
        <v>609</v>
      </c>
      <c r="B100" s="110" t="s">
        <v>610</v>
      </c>
      <c r="C100" s="109" t="s">
        <v>611</v>
      </c>
      <c r="D100" s="128" t="s">
        <v>612</v>
      </c>
      <c r="E100" s="128" t="s">
        <v>613</v>
      </c>
      <c r="F100" s="109" t="s">
        <v>590</v>
      </c>
      <c r="G100" s="105"/>
      <c r="H100" s="105"/>
      <c r="I100" s="107"/>
      <c r="J100" s="105"/>
      <c r="K100" s="105"/>
      <c r="L100" s="107"/>
      <c r="M100" s="108"/>
    </row>
    <row r="101" spans="1:13">
      <c r="A101" s="103" t="s">
        <v>878</v>
      </c>
      <c r="B101" s="104">
        <v>3</v>
      </c>
      <c r="C101" s="105">
        <f>SUM(A101-B101)</f>
        <v>40</v>
      </c>
      <c r="D101" s="106">
        <v>10</v>
      </c>
      <c r="E101" s="105">
        <f>SUM(C101-D101)</f>
        <v>30</v>
      </c>
      <c r="F101" s="105">
        <f>E101*100/C101</f>
        <v>75</v>
      </c>
      <c r="G101" s="105"/>
      <c r="H101" s="105"/>
      <c r="I101" s="107"/>
      <c r="J101" s="105"/>
      <c r="K101" s="105"/>
      <c r="L101" s="107"/>
      <c r="M101" s="108"/>
    </row>
    <row r="102" spans="1:13">
      <c r="A102" s="110"/>
      <c r="B102" s="111"/>
      <c r="C102" s="111"/>
      <c r="D102" s="111"/>
      <c r="E102" s="111"/>
      <c r="F102" s="129">
        <v>43862</v>
      </c>
      <c r="G102" s="111"/>
      <c r="H102" s="111"/>
      <c r="I102" s="111"/>
      <c r="J102" s="110"/>
      <c r="K102" s="110"/>
      <c r="L102" s="111"/>
      <c r="M102" s="108"/>
    </row>
    <row r="103" spans="1:13" s="141" customFormat="1">
      <c r="A103" s="137"/>
      <c r="B103" s="138"/>
      <c r="C103" s="138"/>
      <c r="D103" s="138"/>
      <c r="E103" s="138"/>
      <c r="F103" s="139"/>
      <c r="G103" s="138"/>
      <c r="H103" s="138"/>
      <c r="I103" s="138"/>
      <c r="J103" s="137"/>
      <c r="K103" s="137"/>
      <c r="L103" s="138"/>
      <c r="M103" s="140"/>
    </row>
    <row r="104" spans="1:13" s="148" customFormat="1">
      <c r="A104" s="142"/>
      <c r="B104" s="143"/>
      <c r="C104" s="144"/>
      <c r="D104" s="145"/>
      <c r="E104" s="145"/>
      <c r="F104" s="144"/>
      <c r="G104" s="144"/>
      <c r="H104" s="144"/>
      <c r="I104" s="146"/>
      <c r="J104" s="144"/>
      <c r="K104" s="144"/>
      <c r="L104" s="146"/>
      <c r="M104" s="147"/>
    </row>
    <row r="105" spans="1:13">
      <c r="A105" s="103" t="s">
        <v>875</v>
      </c>
      <c r="B105" s="104" t="s">
        <v>77</v>
      </c>
      <c r="C105" s="105" t="s">
        <v>15</v>
      </c>
      <c r="D105" s="106">
        <v>400</v>
      </c>
      <c r="E105" s="106">
        <v>1330</v>
      </c>
      <c r="F105" s="105">
        <v>1320</v>
      </c>
      <c r="G105" s="105">
        <v>0</v>
      </c>
      <c r="H105" s="105">
        <v>0</v>
      </c>
      <c r="I105" s="107">
        <f t="shared" ref="I105:I106" si="88">SUM(E105-F105)*D105</f>
        <v>4000</v>
      </c>
      <c r="J105" s="105">
        <v>0</v>
      </c>
      <c r="K105" s="105">
        <v>0</v>
      </c>
      <c r="L105" s="107">
        <f t="shared" ref="L105" si="89">SUM(I105:K105)</f>
        <v>4000</v>
      </c>
      <c r="M105" s="108"/>
    </row>
    <row r="106" spans="1:13">
      <c r="A106" s="103" t="s">
        <v>875</v>
      </c>
      <c r="B106" s="104" t="s">
        <v>874</v>
      </c>
      <c r="C106" s="105" t="s">
        <v>15</v>
      </c>
      <c r="D106" s="106">
        <v>500</v>
      </c>
      <c r="E106" s="106">
        <v>1528</v>
      </c>
      <c r="F106" s="105">
        <v>1523</v>
      </c>
      <c r="G106" s="105">
        <v>1518</v>
      </c>
      <c r="H106" s="105">
        <v>0</v>
      </c>
      <c r="I106" s="107">
        <f t="shared" si="88"/>
        <v>2500</v>
      </c>
      <c r="J106" s="105">
        <f>SUM(F106-G106)*D106</f>
        <v>2500</v>
      </c>
      <c r="K106" s="105">
        <v>0</v>
      </c>
      <c r="L106" s="107">
        <f t="shared" ref="L106" si="90">SUM(I106:K106)</f>
        <v>5000</v>
      </c>
      <c r="M106" s="108"/>
    </row>
    <row r="107" spans="1:13">
      <c r="A107" s="103" t="s">
        <v>873</v>
      </c>
      <c r="B107" s="104" t="s">
        <v>775</v>
      </c>
      <c r="C107" s="105" t="s">
        <v>14</v>
      </c>
      <c r="D107" s="106">
        <v>600</v>
      </c>
      <c r="E107" s="106">
        <v>1795</v>
      </c>
      <c r="F107" s="105">
        <v>1795</v>
      </c>
      <c r="G107" s="105">
        <v>0</v>
      </c>
      <c r="H107" s="105">
        <v>0</v>
      </c>
      <c r="I107" s="107">
        <f t="shared" ref="I107" si="91">SUM(F107-E107)*D107</f>
        <v>0</v>
      </c>
      <c r="J107" s="105">
        <v>0</v>
      </c>
      <c r="K107" s="105">
        <f t="shared" ref="K107" si="92">SUM(H107-G107)*D107</f>
        <v>0</v>
      </c>
      <c r="L107" s="107">
        <f t="shared" ref="L107" si="93">SUM(I107:K107)</f>
        <v>0</v>
      </c>
      <c r="M107" s="108"/>
    </row>
    <row r="108" spans="1:13">
      <c r="A108" s="103" t="s">
        <v>872</v>
      </c>
      <c r="B108" s="104" t="s">
        <v>77</v>
      </c>
      <c r="C108" s="105" t="s">
        <v>14</v>
      </c>
      <c r="D108" s="106">
        <v>400</v>
      </c>
      <c r="E108" s="106">
        <v>1416</v>
      </c>
      <c r="F108" s="105">
        <v>1408</v>
      </c>
      <c r="G108" s="105">
        <v>0</v>
      </c>
      <c r="H108" s="105">
        <v>0</v>
      </c>
      <c r="I108" s="107">
        <f t="shared" ref="I108" si="94">SUM(F108-E108)*D108</f>
        <v>-3200</v>
      </c>
      <c r="J108" s="105">
        <v>0</v>
      </c>
      <c r="K108" s="105">
        <f t="shared" ref="K108" si="95">SUM(H108-G108)*D108</f>
        <v>0</v>
      </c>
      <c r="L108" s="107">
        <f t="shared" ref="L108" si="96">SUM(I108:K108)</f>
        <v>-3200</v>
      </c>
      <c r="M108" s="108"/>
    </row>
    <row r="109" spans="1:13">
      <c r="A109" s="103" t="s">
        <v>872</v>
      </c>
      <c r="B109" s="104" t="s">
        <v>844</v>
      </c>
      <c r="C109" s="105" t="s">
        <v>14</v>
      </c>
      <c r="D109" s="106">
        <v>2500</v>
      </c>
      <c r="E109" s="106">
        <v>214</v>
      </c>
      <c r="F109" s="105">
        <v>215.5</v>
      </c>
      <c r="G109" s="105">
        <v>0</v>
      </c>
      <c r="H109" s="105">
        <v>0</v>
      </c>
      <c r="I109" s="107">
        <f t="shared" ref="I109" si="97">SUM(F109-E109)*D109</f>
        <v>3750</v>
      </c>
      <c r="J109" s="105">
        <v>0</v>
      </c>
      <c r="K109" s="105">
        <f t="shared" ref="K109" si="98">SUM(H109-G109)*D109</f>
        <v>0</v>
      </c>
      <c r="L109" s="107">
        <f t="shared" ref="L109" si="99">SUM(I109:K109)</f>
        <v>3750</v>
      </c>
      <c r="M109" s="108"/>
    </row>
    <row r="110" spans="1:13">
      <c r="A110" s="103" t="s">
        <v>871</v>
      </c>
      <c r="B110" s="104" t="s">
        <v>102</v>
      </c>
      <c r="C110" s="105" t="s">
        <v>14</v>
      </c>
      <c r="D110" s="106">
        <v>1500</v>
      </c>
      <c r="E110" s="106">
        <v>944</v>
      </c>
      <c r="F110" s="105">
        <v>946</v>
      </c>
      <c r="G110" s="105">
        <v>948</v>
      </c>
      <c r="H110" s="105">
        <v>950</v>
      </c>
      <c r="I110" s="107">
        <f t="shared" ref="I110" si="100">SUM(F110-E110)*D110</f>
        <v>3000</v>
      </c>
      <c r="J110" s="105">
        <f>SUM(G110-F110)*D110</f>
        <v>3000</v>
      </c>
      <c r="K110" s="105">
        <f t="shared" ref="K110" si="101">SUM(H110-G110)*D110</f>
        <v>3000</v>
      </c>
      <c r="L110" s="107">
        <f t="shared" ref="L110" si="102">SUM(I110:K110)</f>
        <v>9000</v>
      </c>
      <c r="M110" s="108"/>
    </row>
    <row r="111" spans="1:13">
      <c r="A111" s="103" t="s">
        <v>870</v>
      </c>
      <c r="B111" s="104" t="s">
        <v>115</v>
      </c>
      <c r="C111" s="105" t="s">
        <v>15</v>
      </c>
      <c r="D111" s="106">
        <v>2700</v>
      </c>
      <c r="E111" s="106">
        <v>374.4</v>
      </c>
      <c r="F111" s="105">
        <v>373.5</v>
      </c>
      <c r="G111" s="105">
        <v>372.5</v>
      </c>
      <c r="H111" s="105">
        <v>0</v>
      </c>
      <c r="I111" s="107">
        <f>SUM(E111-F111)*D111</f>
        <v>2429.9999999999386</v>
      </c>
      <c r="J111" s="105">
        <f>SUM(F111-G111)*D111</f>
        <v>2700</v>
      </c>
      <c r="K111" s="105">
        <v>0</v>
      </c>
      <c r="L111" s="107">
        <f t="shared" ref="L111" si="103">SUM(I111:K111)</f>
        <v>5129.9999999999382</v>
      </c>
      <c r="M111" s="108"/>
    </row>
    <row r="112" spans="1:13">
      <c r="A112" s="103" t="s">
        <v>870</v>
      </c>
      <c r="B112" s="104" t="s">
        <v>276</v>
      </c>
      <c r="C112" s="105" t="s">
        <v>14</v>
      </c>
      <c r="D112" s="106">
        <v>2300</v>
      </c>
      <c r="E112" s="106">
        <v>319</v>
      </c>
      <c r="F112" s="105">
        <v>320</v>
      </c>
      <c r="G112" s="105">
        <v>322</v>
      </c>
      <c r="H112" s="105">
        <v>0</v>
      </c>
      <c r="I112" s="107">
        <f t="shared" ref="I112" si="104">SUM(F112-E112)*D112</f>
        <v>2300</v>
      </c>
      <c r="J112" s="105">
        <f>SUM(G112-F112)*D112</f>
        <v>4600</v>
      </c>
      <c r="K112" s="105">
        <v>0</v>
      </c>
      <c r="L112" s="107">
        <f t="shared" ref="L112" si="105">SUM(I112:K112)</f>
        <v>6900</v>
      </c>
      <c r="M112" s="108"/>
    </row>
    <row r="113" spans="1:13">
      <c r="A113" s="103" t="s">
        <v>870</v>
      </c>
      <c r="B113" s="104" t="s">
        <v>102</v>
      </c>
      <c r="C113" s="105" t="s">
        <v>14</v>
      </c>
      <c r="D113" s="106">
        <v>1500</v>
      </c>
      <c r="E113" s="106">
        <v>935</v>
      </c>
      <c r="F113" s="105">
        <v>932</v>
      </c>
      <c r="G113" s="105">
        <v>0</v>
      </c>
      <c r="H113" s="105">
        <v>0</v>
      </c>
      <c r="I113" s="107">
        <f t="shared" ref="I113" si="106">SUM(F113-E113)*D113</f>
        <v>-4500</v>
      </c>
      <c r="J113" s="105">
        <v>0</v>
      </c>
      <c r="K113" s="105">
        <v>0</v>
      </c>
      <c r="L113" s="107">
        <f t="shared" ref="L113" si="107">SUM(I113:K113)</f>
        <v>-4500</v>
      </c>
      <c r="M113" s="108"/>
    </row>
    <row r="114" spans="1:13">
      <c r="A114" s="103" t="s">
        <v>868</v>
      </c>
      <c r="B114" s="104" t="s">
        <v>869</v>
      </c>
      <c r="C114" s="105" t="s">
        <v>14</v>
      </c>
      <c r="D114" s="106">
        <v>1375</v>
      </c>
      <c r="E114" s="106">
        <v>735</v>
      </c>
      <c r="F114" s="105">
        <v>737</v>
      </c>
      <c r="G114" s="105">
        <v>740</v>
      </c>
      <c r="H114" s="105">
        <v>742</v>
      </c>
      <c r="I114" s="107">
        <f t="shared" ref="I114" si="108">SUM(F114-E114)*D114</f>
        <v>2750</v>
      </c>
      <c r="J114" s="105">
        <f>SUM(G114-F114)*D114</f>
        <v>4125</v>
      </c>
      <c r="K114" s="105">
        <f t="shared" ref="K114" si="109">SUM(H114-G114)*D114</f>
        <v>2750</v>
      </c>
      <c r="L114" s="107">
        <f t="shared" ref="L114" si="110">SUM(I114:K114)</f>
        <v>9625</v>
      </c>
      <c r="M114" s="108"/>
    </row>
    <row r="115" spans="1:13">
      <c r="A115" s="103" t="s">
        <v>868</v>
      </c>
      <c r="B115" s="104" t="s">
        <v>102</v>
      </c>
      <c r="C115" s="105" t="s">
        <v>14</v>
      </c>
      <c r="D115" s="106">
        <v>1500</v>
      </c>
      <c r="E115" s="106">
        <v>890</v>
      </c>
      <c r="F115" s="105">
        <v>892</v>
      </c>
      <c r="G115" s="105">
        <v>894</v>
      </c>
      <c r="H115" s="105">
        <v>896</v>
      </c>
      <c r="I115" s="107">
        <f t="shared" ref="I115" si="111">SUM(F115-E115)*D115</f>
        <v>3000</v>
      </c>
      <c r="J115" s="105">
        <f>SUM(G115-F115)*D115</f>
        <v>3000</v>
      </c>
      <c r="K115" s="105">
        <f t="shared" ref="K115" si="112">SUM(H115-G115)*D115</f>
        <v>3000</v>
      </c>
      <c r="L115" s="107">
        <f t="shared" ref="L115" si="113">SUM(I115:K115)</f>
        <v>9000</v>
      </c>
      <c r="M115" s="108"/>
    </row>
    <row r="116" spans="1:13">
      <c r="A116" s="103" t="s">
        <v>868</v>
      </c>
      <c r="B116" s="104" t="s">
        <v>276</v>
      </c>
      <c r="C116" s="105" t="s">
        <v>14</v>
      </c>
      <c r="D116" s="106">
        <v>2300</v>
      </c>
      <c r="E116" s="106">
        <v>312</v>
      </c>
      <c r="F116" s="105">
        <v>313</v>
      </c>
      <c r="G116" s="105">
        <v>0</v>
      </c>
      <c r="H116" s="105">
        <v>0</v>
      </c>
      <c r="I116" s="107">
        <f>SUM(F116-E116)*D116</f>
        <v>2300</v>
      </c>
      <c r="J116" s="105">
        <v>0</v>
      </c>
      <c r="K116" s="105">
        <f t="shared" ref="K116" si="114">SUM(H116-G116)*D116</f>
        <v>0</v>
      </c>
      <c r="L116" s="107">
        <f t="shared" ref="L116" si="115">SUM(I116:K116)</f>
        <v>2300</v>
      </c>
      <c r="M116" s="108"/>
    </row>
    <row r="117" spans="1:13">
      <c r="A117" s="103" t="s">
        <v>868</v>
      </c>
      <c r="B117" s="104" t="s">
        <v>41</v>
      </c>
      <c r="C117" s="105" t="s">
        <v>14</v>
      </c>
      <c r="D117" s="106">
        <v>2500</v>
      </c>
      <c r="E117" s="106">
        <v>375</v>
      </c>
      <c r="F117" s="105">
        <v>373.5</v>
      </c>
      <c r="G117" s="105">
        <v>0</v>
      </c>
      <c r="H117" s="105">
        <v>0</v>
      </c>
      <c r="I117" s="107">
        <f>SUM(F117-E117)*D117</f>
        <v>-3750</v>
      </c>
      <c r="J117" s="105">
        <v>0</v>
      </c>
      <c r="K117" s="105">
        <f t="shared" ref="K117" si="116">SUM(H117-G117)*D117</f>
        <v>0</v>
      </c>
      <c r="L117" s="107">
        <f t="shared" ref="L117" si="117">SUM(I117:K117)</f>
        <v>-3750</v>
      </c>
      <c r="M117" s="108"/>
    </row>
    <row r="118" spans="1:13">
      <c r="A118" s="103" t="s">
        <v>867</v>
      </c>
      <c r="B118" s="104" t="s">
        <v>649</v>
      </c>
      <c r="C118" s="105" t="s">
        <v>14</v>
      </c>
      <c r="D118" s="106">
        <v>375</v>
      </c>
      <c r="E118" s="106">
        <v>1873</v>
      </c>
      <c r="F118" s="105">
        <v>1880</v>
      </c>
      <c r="G118" s="105">
        <v>1890</v>
      </c>
      <c r="H118" s="105">
        <v>1900</v>
      </c>
      <c r="I118" s="107">
        <f t="shared" ref="I118" si="118">SUM(F118-E118)*D118</f>
        <v>2625</v>
      </c>
      <c r="J118" s="105">
        <f>SUM(G118-F118)*D118</f>
        <v>3750</v>
      </c>
      <c r="K118" s="105">
        <f t="shared" ref="K118" si="119">SUM(H118-G118)*D118</f>
        <v>3750</v>
      </c>
      <c r="L118" s="107">
        <f t="shared" ref="L118" si="120">SUM(I118:K118)</f>
        <v>10125</v>
      </c>
      <c r="M118" s="108"/>
    </row>
    <row r="119" spans="1:13">
      <c r="A119" s="103" t="s">
        <v>867</v>
      </c>
      <c r="B119" s="104" t="s">
        <v>243</v>
      </c>
      <c r="C119" s="105" t="s">
        <v>14</v>
      </c>
      <c r="D119" s="106">
        <v>750</v>
      </c>
      <c r="E119" s="106">
        <v>1323</v>
      </c>
      <c r="F119" s="105">
        <v>1316</v>
      </c>
      <c r="G119" s="105">
        <v>0</v>
      </c>
      <c r="H119" s="105">
        <v>0</v>
      </c>
      <c r="I119" s="107">
        <f t="shared" ref="I119" si="121">SUM(F119-E119)*D119</f>
        <v>-5250</v>
      </c>
      <c r="J119" s="105">
        <v>0</v>
      </c>
      <c r="K119" s="105">
        <f t="shared" ref="K119" si="122">SUM(H119-G119)*D119</f>
        <v>0</v>
      </c>
      <c r="L119" s="107">
        <f t="shared" ref="L119" si="123">SUM(I119:K119)</f>
        <v>-5250</v>
      </c>
      <c r="M119" s="108"/>
    </row>
    <row r="120" spans="1:13">
      <c r="A120" s="103" t="s">
        <v>866</v>
      </c>
      <c r="B120" s="104" t="s">
        <v>102</v>
      </c>
      <c r="C120" s="105" t="s">
        <v>14</v>
      </c>
      <c r="D120" s="106">
        <v>1500</v>
      </c>
      <c r="E120" s="106">
        <v>895</v>
      </c>
      <c r="F120" s="105">
        <v>897</v>
      </c>
      <c r="G120" s="105">
        <v>0</v>
      </c>
      <c r="H120" s="105">
        <v>0</v>
      </c>
      <c r="I120" s="107">
        <f t="shared" ref="I120" si="124">SUM(F120-E120)*D120</f>
        <v>3000</v>
      </c>
      <c r="J120" s="105">
        <v>0</v>
      </c>
      <c r="K120" s="105">
        <f t="shared" ref="K120" si="125">SUM(H120-G120)*D120</f>
        <v>0</v>
      </c>
      <c r="L120" s="107">
        <f t="shared" ref="L120" si="126">SUM(I120:K120)</f>
        <v>3000</v>
      </c>
      <c r="M120" s="108"/>
    </row>
    <row r="121" spans="1:13">
      <c r="A121" s="103" t="s">
        <v>866</v>
      </c>
      <c r="B121" s="104" t="s">
        <v>855</v>
      </c>
      <c r="C121" s="105" t="s">
        <v>14</v>
      </c>
      <c r="D121" s="106">
        <v>1500</v>
      </c>
      <c r="E121" s="106">
        <v>497</v>
      </c>
      <c r="F121" s="105">
        <v>499</v>
      </c>
      <c r="G121" s="105">
        <v>501</v>
      </c>
      <c r="H121" s="105">
        <v>503</v>
      </c>
      <c r="I121" s="107">
        <f t="shared" ref="I121" si="127">SUM(F121-E121)*D121</f>
        <v>3000</v>
      </c>
      <c r="J121" s="105">
        <f>SUM(G121-F121)*D121</f>
        <v>3000</v>
      </c>
      <c r="K121" s="105">
        <f t="shared" ref="K121" si="128">SUM(H121-G121)*D121</f>
        <v>3000</v>
      </c>
      <c r="L121" s="107">
        <f t="shared" ref="L121" si="129">SUM(I121:K121)</f>
        <v>9000</v>
      </c>
      <c r="M121" s="108"/>
    </row>
    <row r="122" spans="1:13">
      <c r="A122" s="103" t="s">
        <v>866</v>
      </c>
      <c r="B122" s="104" t="s">
        <v>102</v>
      </c>
      <c r="C122" s="105" t="s">
        <v>14</v>
      </c>
      <c r="D122" s="106">
        <v>1500</v>
      </c>
      <c r="E122" s="106">
        <v>884</v>
      </c>
      <c r="F122" s="105">
        <v>886</v>
      </c>
      <c r="G122" s="105">
        <v>888</v>
      </c>
      <c r="H122" s="105">
        <v>890</v>
      </c>
      <c r="I122" s="107">
        <f t="shared" ref="I122" si="130">SUM(F122-E122)*D122</f>
        <v>3000</v>
      </c>
      <c r="J122" s="105">
        <f>SUM(G122-F122)*D122</f>
        <v>3000</v>
      </c>
      <c r="K122" s="105">
        <f t="shared" ref="K122" si="131">SUM(H122-G122)*D122</f>
        <v>3000</v>
      </c>
      <c r="L122" s="107">
        <f t="shared" ref="L122" si="132">SUM(I122:K122)</f>
        <v>9000</v>
      </c>
      <c r="M122" s="108"/>
    </row>
    <row r="123" spans="1:13">
      <c r="A123" s="103" t="s">
        <v>866</v>
      </c>
      <c r="B123" s="104" t="s">
        <v>26</v>
      </c>
      <c r="C123" s="105" t="s">
        <v>14</v>
      </c>
      <c r="D123" s="106">
        <v>1700</v>
      </c>
      <c r="E123" s="106">
        <v>243</v>
      </c>
      <c r="F123" s="105">
        <v>241.5</v>
      </c>
      <c r="G123" s="105">
        <v>0</v>
      </c>
      <c r="H123" s="105">
        <v>0</v>
      </c>
      <c r="I123" s="107">
        <f t="shared" ref="I123" si="133">SUM(F123-E123)*D123</f>
        <v>-2550</v>
      </c>
      <c r="J123" s="105">
        <v>0</v>
      </c>
      <c r="K123" s="105">
        <f t="shared" ref="K123" si="134">SUM(H123-G123)*D123</f>
        <v>0</v>
      </c>
      <c r="L123" s="107">
        <f t="shared" ref="L123" si="135">SUM(I123:K123)</f>
        <v>-2550</v>
      </c>
      <c r="M123" s="108"/>
    </row>
    <row r="124" spans="1:13">
      <c r="A124" s="103" t="s">
        <v>865</v>
      </c>
      <c r="B124" s="104" t="s">
        <v>102</v>
      </c>
      <c r="C124" s="105" t="s">
        <v>14</v>
      </c>
      <c r="D124" s="106">
        <v>1500</v>
      </c>
      <c r="E124" s="106">
        <v>798</v>
      </c>
      <c r="F124" s="105">
        <v>800</v>
      </c>
      <c r="G124" s="105">
        <v>802</v>
      </c>
      <c r="H124" s="105">
        <v>804</v>
      </c>
      <c r="I124" s="107">
        <f t="shared" ref="I124" si="136">SUM(F124-E124)*D124</f>
        <v>3000</v>
      </c>
      <c r="J124" s="105">
        <f>SUM(G124-F124)*D124</f>
        <v>3000</v>
      </c>
      <c r="K124" s="105">
        <f t="shared" ref="K124:K125" si="137">SUM(H124-G124)*D124</f>
        <v>3000</v>
      </c>
      <c r="L124" s="107">
        <f t="shared" ref="L124" si="138">SUM(I124:K124)</f>
        <v>9000</v>
      </c>
      <c r="M124" s="108"/>
    </row>
    <row r="125" spans="1:13">
      <c r="A125" s="103" t="s">
        <v>865</v>
      </c>
      <c r="B125" s="104" t="s">
        <v>241</v>
      </c>
      <c r="C125" s="105" t="s">
        <v>14</v>
      </c>
      <c r="D125" s="106">
        <v>800</v>
      </c>
      <c r="E125" s="106">
        <v>1219</v>
      </c>
      <c r="F125" s="105">
        <v>1223</v>
      </c>
      <c r="G125" s="105">
        <v>1228</v>
      </c>
      <c r="H125" s="105">
        <v>1235</v>
      </c>
      <c r="I125" s="107">
        <f t="shared" ref="I125" si="139">SUM(F125-E125)*D125</f>
        <v>3200</v>
      </c>
      <c r="J125" s="105">
        <f>SUM(G125-F125)*D125</f>
        <v>4000</v>
      </c>
      <c r="K125" s="105">
        <f t="shared" si="137"/>
        <v>5600</v>
      </c>
      <c r="L125" s="107">
        <f t="shared" ref="L125" si="140">SUM(I125:K125)</f>
        <v>12800</v>
      </c>
      <c r="M125" s="108"/>
    </row>
    <row r="126" spans="1:13">
      <c r="A126" s="103" t="s">
        <v>864</v>
      </c>
      <c r="B126" s="104" t="s">
        <v>92</v>
      </c>
      <c r="C126" s="105" t="s">
        <v>14</v>
      </c>
      <c r="D126" s="106">
        <v>300</v>
      </c>
      <c r="E126" s="106">
        <v>1462</v>
      </c>
      <c r="F126" s="105">
        <v>1469</v>
      </c>
      <c r="G126" s="105">
        <v>0</v>
      </c>
      <c r="H126" s="105">
        <v>0</v>
      </c>
      <c r="I126" s="107">
        <f t="shared" ref="I126" si="141">SUM(F126-E126)*D126</f>
        <v>2100</v>
      </c>
      <c r="J126" s="105">
        <v>0</v>
      </c>
      <c r="K126" s="105">
        <f>SUM(G126-H126)*D126</f>
        <v>0</v>
      </c>
      <c r="L126" s="107">
        <f t="shared" ref="L126" si="142">SUM(I126:K126)</f>
        <v>2100</v>
      </c>
      <c r="M126" s="108"/>
    </row>
    <row r="127" spans="1:13">
      <c r="A127" s="103" t="s">
        <v>864</v>
      </c>
      <c r="B127" s="104" t="s">
        <v>274</v>
      </c>
      <c r="C127" s="105" t="s">
        <v>14</v>
      </c>
      <c r="D127" s="106">
        <v>1400</v>
      </c>
      <c r="E127" s="106">
        <v>623</v>
      </c>
      <c r="F127" s="105">
        <v>625</v>
      </c>
      <c r="G127" s="105">
        <v>0</v>
      </c>
      <c r="H127" s="105">
        <v>0</v>
      </c>
      <c r="I127" s="107">
        <f t="shared" ref="I127:I130" si="143">SUM(F127-E127)*D127</f>
        <v>2800</v>
      </c>
      <c r="J127" s="105">
        <v>0</v>
      </c>
      <c r="K127" s="105">
        <f>SUM(G127-H127)*D127</f>
        <v>0</v>
      </c>
      <c r="L127" s="107">
        <f t="shared" ref="L127" si="144">SUM(I127:K127)</f>
        <v>2800</v>
      </c>
      <c r="M127" s="108"/>
    </row>
    <row r="128" spans="1:13">
      <c r="A128" s="103" t="s">
        <v>864</v>
      </c>
      <c r="B128" s="104" t="s">
        <v>49</v>
      </c>
      <c r="C128" s="105" t="s">
        <v>14</v>
      </c>
      <c r="D128" s="106">
        <v>1000</v>
      </c>
      <c r="E128" s="106">
        <v>623</v>
      </c>
      <c r="F128" s="105">
        <v>623</v>
      </c>
      <c r="G128" s="105">
        <v>0</v>
      </c>
      <c r="H128" s="105">
        <v>0</v>
      </c>
      <c r="I128" s="107">
        <f t="shared" ref="I128" si="145">SUM(F128-E128)*D128</f>
        <v>0</v>
      </c>
      <c r="J128" s="105">
        <v>0</v>
      </c>
      <c r="K128" s="105">
        <f>SUM(G128-H128)*D128</f>
        <v>0</v>
      </c>
      <c r="L128" s="107">
        <f t="shared" ref="L128" si="146">SUM(I128:K128)</f>
        <v>0</v>
      </c>
      <c r="M128" s="108"/>
    </row>
    <row r="129" spans="1:13">
      <c r="A129" s="103" t="s">
        <v>863</v>
      </c>
      <c r="B129" s="104" t="s">
        <v>571</v>
      </c>
      <c r="C129" s="105" t="s">
        <v>15</v>
      </c>
      <c r="D129" s="106">
        <v>1200</v>
      </c>
      <c r="E129" s="106">
        <v>535</v>
      </c>
      <c r="F129" s="105">
        <v>533</v>
      </c>
      <c r="G129" s="105">
        <v>530</v>
      </c>
      <c r="H129" s="105">
        <v>528</v>
      </c>
      <c r="I129" s="107">
        <f>SUM(E129-F129)*D129</f>
        <v>2400</v>
      </c>
      <c r="J129" s="105">
        <f>SUM(F129-G129)*D129</f>
        <v>3600</v>
      </c>
      <c r="K129" s="105">
        <f>SUM(G129-H129)*D129</f>
        <v>2400</v>
      </c>
      <c r="L129" s="107">
        <f t="shared" ref="L129" si="147">SUM(I129:K129)</f>
        <v>8400</v>
      </c>
      <c r="M129" s="108"/>
    </row>
    <row r="130" spans="1:13">
      <c r="A130" s="103" t="s">
        <v>863</v>
      </c>
      <c r="B130" s="104" t="s">
        <v>736</v>
      </c>
      <c r="C130" s="105" t="s">
        <v>14</v>
      </c>
      <c r="D130" s="106">
        <v>309</v>
      </c>
      <c r="E130" s="106">
        <v>1550</v>
      </c>
      <c r="F130" s="105">
        <v>1538</v>
      </c>
      <c r="G130" s="105">
        <v>0</v>
      </c>
      <c r="H130" s="105">
        <v>0</v>
      </c>
      <c r="I130" s="107">
        <f t="shared" si="143"/>
        <v>-3708</v>
      </c>
      <c r="J130" s="105">
        <v>0</v>
      </c>
      <c r="K130" s="105">
        <f t="shared" ref="K130" si="148">SUM(H130-G130)*D130</f>
        <v>0</v>
      </c>
      <c r="L130" s="107">
        <f t="shared" ref="L130" si="149">SUM(I130:K130)</f>
        <v>-3708</v>
      </c>
      <c r="M130" s="108"/>
    </row>
    <row r="131" spans="1:13">
      <c r="A131" s="103" t="s">
        <v>862</v>
      </c>
      <c r="B131" s="104" t="s">
        <v>57</v>
      </c>
      <c r="C131" s="105" t="s">
        <v>14</v>
      </c>
      <c r="D131" s="106">
        <v>1375</v>
      </c>
      <c r="E131" s="106">
        <v>449</v>
      </c>
      <c r="F131" s="105">
        <v>449</v>
      </c>
      <c r="G131" s="105">
        <v>0</v>
      </c>
      <c r="H131" s="105">
        <v>0</v>
      </c>
      <c r="I131" s="107">
        <f t="shared" ref="I131" si="150">SUM(F131-E131)*D131</f>
        <v>0</v>
      </c>
      <c r="J131" s="105">
        <v>0</v>
      </c>
      <c r="K131" s="105">
        <f t="shared" ref="K131" si="151">SUM(H131-G131)*D131</f>
        <v>0</v>
      </c>
      <c r="L131" s="107">
        <f t="shared" ref="L131" si="152">SUM(I131:K131)</f>
        <v>0</v>
      </c>
      <c r="M131" s="108"/>
    </row>
    <row r="132" spans="1:13">
      <c r="A132" s="103" t="s">
        <v>862</v>
      </c>
      <c r="B132" s="104" t="s">
        <v>614</v>
      </c>
      <c r="C132" s="105" t="s">
        <v>14</v>
      </c>
      <c r="D132" s="106">
        <v>400</v>
      </c>
      <c r="E132" s="106">
        <v>2078.5</v>
      </c>
      <c r="F132" s="105">
        <v>2070</v>
      </c>
      <c r="G132" s="105">
        <v>0</v>
      </c>
      <c r="H132" s="105">
        <v>0</v>
      </c>
      <c r="I132" s="107">
        <f t="shared" ref="I132" si="153">SUM(F132-E132)*D132</f>
        <v>-3400</v>
      </c>
      <c r="J132" s="105">
        <v>0</v>
      </c>
      <c r="K132" s="105">
        <f t="shared" ref="K132" si="154">SUM(H132-G132)*D132</f>
        <v>0</v>
      </c>
      <c r="L132" s="107">
        <f t="shared" ref="L132" si="155">SUM(I132:K132)</f>
        <v>-3400</v>
      </c>
      <c r="M132" s="108"/>
    </row>
    <row r="133" spans="1:13">
      <c r="A133" s="103" t="s">
        <v>861</v>
      </c>
      <c r="B133" s="104" t="s">
        <v>797</v>
      </c>
      <c r="C133" s="105" t="s">
        <v>14</v>
      </c>
      <c r="D133" s="106">
        <v>1500</v>
      </c>
      <c r="E133" s="106">
        <v>341</v>
      </c>
      <c r="F133" s="105">
        <v>343</v>
      </c>
      <c r="G133" s="105">
        <v>345</v>
      </c>
      <c r="H133" s="105">
        <v>347</v>
      </c>
      <c r="I133" s="107">
        <f t="shared" ref="I133" si="156">SUM(F133-E133)*D133</f>
        <v>3000</v>
      </c>
      <c r="J133" s="105">
        <f>SUM(G133-F133)*D133</f>
        <v>3000</v>
      </c>
      <c r="K133" s="105">
        <f t="shared" ref="K133" si="157">SUM(H133-G133)*D133</f>
        <v>3000</v>
      </c>
      <c r="L133" s="107">
        <f t="shared" ref="L133" si="158">SUM(I133:K133)</f>
        <v>9000</v>
      </c>
      <c r="M133" s="108"/>
    </row>
    <row r="134" spans="1:13">
      <c r="A134" s="103" t="s">
        <v>861</v>
      </c>
      <c r="B134" s="104" t="s">
        <v>59</v>
      </c>
      <c r="C134" s="105" t="s">
        <v>14</v>
      </c>
      <c r="D134" s="106">
        <v>600</v>
      </c>
      <c r="E134" s="106">
        <v>1220</v>
      </c>
      <c r="F134" s="105">
        <v>1224</v>
      </c>
      <c r="G134" s="105">
        <v>1228</v>
      </c>
      <c r="H134" s="105">
        <v>1232</v>
      </c>
      <c r="I134" s="107">
        <f t="shared" ref="I134" si="159">SUM(F134-E134)*D134</f>
        <v>2400</v>
      </c>
      <c r="J134" s="105">
        <f>SUM(G134-F134)*D134</f>
        <v>2400</v>
      </c>
      <c r="K134" s="105">
        <f t="shared" ref="K134" si="160">SUM(H134-G134)*D134</f>
        <v>2400</v>
      </c>
      <c r="L134" s="107">
        <f t="shared" ref="L134" si="161">SUM(I134:K134)</f>
        <v>7200</v>
      </c>
      <c r="M134" s="108"/>
    </row>
    <row r="135" spans="1:13">
      <c r="A135" s="103" t="s">
        <v>861</v>
      </c>
      <c r="B135" s="104" t="s">
        <v>241</v>
      </c>
      <c r="C135" s="105" t="s">
        <v>14</v>
      </c>
      <c r="D135" s="106">
        <v>800</v>
      </c>
      <c r="E135" s="106">
        <v>1140</v>
      </c>
      <c r="F135" s="105">
        <v>1145</v>
      </c>
      <c r="G135" s="105">
        <v>1149</v>
      </c>
      <c r="H135" s="105">
        <v>0</v>
      </c>
      <c r="I135" s="107">
        <f t="shared" ref="I135" si="162">SUM(F135-E135)*D135</f>
        <v>4000</v>
      </c>
      <c r="J135" s="105">
        <f>SUM(G135-F135)*D135</f>
        <v>3200</v>
      </c>
      <c r="K135" s="105">
        <v>0</v>
      </c>
      <c r="L135" s="107">
        <f t="shared" ref="L135" si="163">SUM(I135:K135)</f>
        <v>7200</v>
      </c>
      <c r="M135" s="108"/>
    </row>
    <row r="136" spans="1:13">
      <c r="A136" s="103" t="s">
        <v>860</v>
      </c>
      <c r="B136" s="104" t="s">
        <v>276</v>
      </c>
      <c r="C136" s="105" t="s">
        <v>14</v>
      </c>
      <c r="D136" s="106">
        <v>2300</v>
      </c>
      <c r="E136" s="106">
        <v>300</v>
      </c>
      <c r="F136" s="105">
        <v>301.5</v>
      </c>
      <c r="G136" s="105">
        <v>303</v>
      </c>
      <c r="H136" s="105">
        <v>306</v>
      </c>
      <c r="I136" s="107">
        <f t="shared" ref="I136" si="164">SUM(F136-E136)*D136</f>
        <v>3450</v>
      </c>
      <c r="J136" s="105">
        <f>SUM(G136-F136)*D136</f>
        <v>3450</v>
      </c>
      <c r="K136" s="105">
        <f t="shared" ref="K136" si="165">SUM(H136-G136)*D136</f>
        <v>6900</v>
      </c>
      <c r="L136" s="107">
        <f t="shared" ref="L136" si="166">SUM(I136:K136)</f>
        <v>13800</v>
      </c>
      <c r="M136" s="108"/>
    </row>
    <row r="137" spans="1:13">
      <c r="A137" s="103" t="s">
        <v>860</v>
      </c>
      <c r="B137" s="104" t="s">
        <v>178</v>
      </c>
      <c r="C137" s="105" t="s">
        <v>14</v>
      </c>
      <c r="D137" s="106">
        <v>1100</v>
      </c>
      <c r="E137" s="106">
        <v>866.55</v>
      </c>
      <c r="F137" s="105">
        <v>870</v>
      </c>
      <c r="G137" s="105">
        <v>874</v>
      </c>
      <c r="H137" s="105">
        <v>0</v>
      </c>
      <c r="I137" s="107">
        <f t="shared" ref="I137" si="167">SUM(F137-E137)*D137</f>
        <v>3795.00000000005</v>
      </c>
      <c r="J137" s="105">
        <f>SUM(G137-F137)*D137</f>
        <v>4400</v>
      </c>
      <c r="K137" s="105">
        <v>0</v>
      </c>
      <c r="L137" s="107">
        <f t="shared" ref="L137" si="168">SUM(I137:K137)</f>
        <v>8195.0000000000509</v>
      </c>
      <c r="M137" s="108"/>
    </row>
    <row r="138" spans="1:13">
      <c r="A138" s="103" t="s">
        <v>860</v>
      </c>
      <c r="B138" s="104" t="s">
        <v>716</v>
      </c>
      <c r="C138" s="105" t="s">
        <v>14</v>
      </c>
      <c r="D138" s="106">
        <v>2500</v>
      </c>
      <c r="E138" s="106">
        <v>342</v>
      </c>
      <c r="F138" s="105">
        <v>340.5</v>
      </c>
      <c r="G138" s="105">
        <v>0</v>
      </c>
      <c r="H138" s="105">
        <v>0</v>
      </c>
      <c r="I138" s="107">
        <f t="shared" ref="I138" si="169">SUM(F138-E138)*D138</f>
        <v>-3750</v>
      </c>
      <c r="J138" s="105">
        <v>0</v>
      </c>
      <c r="K138" s="105">
        <f t="shared" ref="K138" si="170">SUM(H138-G138)*D138</f>
        <v>0</v>
      </c>
      <c r="L138" s="107">
        <f t="shared" ref="L138" si="171">SUM(I138:K138)</f>
        <v>-3750</v>
      </c>
      <c r="M138" s="108"/>
    </row>
    <row r="139" spans="1:13">
      <c r="A139" s="103" t="s">
        <v>859</v>
      </c>
      <c r="B139" s="104" t="s">
        <v>52</v>
      </c>
      <c r="C139" s="105" t="s">
        <v>14</v>
      </c>
      <c r="D139" s="106">
        <v>2000</v>
      </c>
      <c r="E139" s="106">
        <v>274.5</v>
      </c>
      <c r="F139" s="105">
        <v>275.5</v>
      </c>
      <c r="G139" s="105">
        <v>0</v>
      </c>
      <c r="H139" s="105">
        <v>0</v>
      </c>
      <c r="I139" s="107">
        <f t="shared" ref="I139" si="172">SUM(F139-E139)*D139</f>
        <v>2000</v>
      </c>
      <c r="J139" s="105">
        <v>0</v>
      </c>
      <c r="K139" s="105">
        <f t="shared" ref="K139" si="173">SUM(H139-G139)*D139</f>
        <v>0</v>
      </c>
      <c r="L139" s="107">
        <f t="shared" ref="L139" si="174">SUM(I139:K139)</f>
        <v>2000</v>
      </c>
      <c r="M139" s="108"/>
    </row>
    <row r="140" spans="1:13">
      <c r="A140" s="103" t="s">
        <v>858</v>
      </c>
      <c r="B140" s="104" t="s">
        <v>51</v>
      </c>
      <c r="C140" s="105" t="s">
        <v>14</v>
      </c>
      <c r="D140" s="106">
        <v>1500</v>
      </c>
      <c r="E140" s="106">
        <v>456.5</v>
      </c>
      <c r="F140" s="105">
        <v>458</v>
      </c>
      <c r="G140" s="105">
        <v>460</v>
      </c>
      <c r="H140" s="105">
        <v>462</v>
      </c>
      <c r="I140" s="107">
        <f t="shared" ref="I140" si="175">SUM(F140-E140)*D140</f>
        <v>2250</v>
      </c>
      <c r="J140" s="105">
        <f>SUM(G140-F140)*D140</f>
        <v>3000</v>
      </c>
      <c r="K140" s="105">
        <f t="shared" ref="K140" si="176">SUM(H140-G140)*D140</f>
        <v>3000</v>
      </c>
      <c r="L140" s="107">
        <f t="shared" ref="L140" si="177">SUM(I140:K140)</f>
        <v>8250</v>
      </c>
      <c r="M140" s="108"/>
    </row>
    <row r="141" spans="1:13">
      <c r="A141" s="103" t="s">
        <v>858</v>
      </c>
      <c r="B141" s="104" t="s">
        <v>763</v>
      </c>
      <c r="C141" s="105" t="s">
        <v>14</v>
      </c>
      <c r="D141" s="106">
        <v>1600</v>
      </c>
      <c r="E141" s="106">
        <v>379.55</v>
      </c>
      <c r="F141" s="105">
        <v>381</v>
      </c>
      <c r="G141" s="105">
        <v>383</v>
      </c>
      <c r="H141" s="105">
        <v>384</v>
      </c>
      <c r="I141" s="107">
        <f t="shared" ref="I141" si="178">SUM(F141-E141)*D141</f>
        <v>2319.9999999999818</v>
      </c>
      <c r="J141" s="105">
        <f>SUM(G141-F141)*D141</f>
        <v>3200</v>
      </c>
      <c r="K141" s="105">
        <f t="shared" ref="K141" si="179">SUM(H141-G141)*D141</f>
        <v>1600</v>
      </c>
      <c r="L141" s="107">
        <f t="shared" ref="L141" si="180">SUM(I141:K141)</f>
        <v>7119.9999999999818</v>
      </c>
      <c r="M141" s="108"/>
    </row>
    <row r="142" spans="1:13">
      <c r="A142" s="103" t="s">
        <v>856</v>
      </c>
      <c r="B142" s="104" t="s">
        <v>41</v>
      </c>
      <c r="C142" s="105" t="s">
        <v>14</v>
      </c>
      <c r="D142" s="106">
        <v>2500</v>
      </c>
      <c r="E142" s="106">
        <v>372</v>
      </c>
      <c r="F142" s="105">
        <v>373</v>
      </c>
      <c r="G142" s="105">
        <v>374</v>
      </c>
      <c r="H142" s="105">
        <v>375</v>
      </c>
      <c r="I142" s="107">
        <f t="shared" ref="I142:I147" si="181">SUM(F142-E142)*D142</f>
        <v>2500</v>
      </c>
      <c r="J142" s="105">
        <f>SUM(G142-F142)*D142</f>
        <v>2500</v>
      </c>
      <c r="K142" s="105">
        <f t="shared" ref="K142" si="182">SUM(H142-G142)*D142</f>
        <v>2500</v>
      </c>
      <c r="L142" s="107">
        <f t="shared" ref="L142" si="183">SUM(I142:K142)</f>
        <v>7500</v>
      </c>
      <c r="M142" s="108"/>
    </row>
    <row r="143" spans="1:13">
      <c r="A143" s="103" t="s">
        <v>856</v>
      </c>
      <c r="B143" s="104" t="s">
        <v>275</v>
      </c>
      <c r="C143" s="105" t="s">
        <v>14</v>
      </c>
      <c r="D143" s="106">
        <v>700</v>
      </c>
      <c r="E143" s="106">
        <v>723.5</v>
      </c>
      <c r="F143" s="105">
        <v>726.5</v>
      </c>
      <c r="G143" s="105">
        <v>0</v>
      </c>
      <c r="H143" s="105">
        <v>0</v>
      </c>
      <c r="I143" s="107">
        <f t="shared" si="181"/>
        <v>2100</v>
      </c>
      <c r="J143" s="105">
        <v>0</v>
      </c>
      <c r="K143" s="105">
        <v>0</v>
      </c>
      <c r="L143" s="107">
        <f t="shared" ref="L143" si="184">SUM(I143:K143)</f>
        <v>2100</v>
      </c>
      <c r="M143" s="108"/>
    </row>
    <row r="144" spans="1:13">
      <c r="A144" s="103" t="s">
        <v>853</v>
      </c>
      <c r="B144" s="104" t="s">
        <v>854</v>
      </c>
      <c r="C144" s="105" t="s">
        <v>14</v>
      </c>
      <c r="D144" s="106">
        <v>200</v>
      </c>
      <c r="E144" s="106">
        <v>3295</v>
      </c>
      <c r="F144" s="105">
        <v>3305</v>
      </c>
      <c r="G144" s="105">
        <v>0</v>
      </c>
      <c r="H144" s="105">
        <v>0</v>
      </c>
      <c r="I144" s="107">
        <f t="shared" si="181"/>
        <v>2000</v>
      </c>
      <c r="J144" s="105">
        <v>0</v>
      </c>
      <c r="K144" s="105">
        <v>0</v>
      </c>
      <c r="L144" s="107">
        <f t="shared" ref="L144" si="185">SUM(I144:K144)</f>
        <v>2000</v>
      </c>
      <c r="M144" s="108"/>
    </row>
    <row r="145" spans="1:13">
      <c r="A145" s="103" t="s">
        <v>853</v>
      </c>
      <c r="B145" s="104" t="s">
        <v>178</v>
      </c>
      <c r="C145" s="105" t="s">
        <v>14</v>
      </c>
      <c r="D145" s="106">
        <v>1100</v>
      </c>
      <c r="E145" s="106">
        <v>822</v>
      </c>
      <c r="F145" s="105">
        <v>819</v>
      </c>
      <c r="G145" s="105">
        <v>0</v>
      </c>
      <c r="H145" s="105">
        <v>0</v>
      </c>
      <c r="I145" s="107">
        <f t="shared" si="181"/>
        <v>-3300</v>
      </c>
      <c r="J145" s="105">
        <v>0</v>
      </c>
      <c r="K145" s="105">
        <v>0</v>
      </c>
      <c r="L145" s="107">
        <f t="shared" ref="L145" si="186">SUM(I145:K145)</f>
        <v>-3300</v>
      </c>
      <c r="M145" s="108"/>
    </row>
    <row r="146" spans="1:13">
      <c r="A146" s="103" t="s">
        <v>853</v>
      </c>
      <c r="B146" s="104" t="s">
        <v>855</v>
      </c>
      <c r="C146" s="105" t="s">
        <v>14</v>
      </c>
      <c r="D146" s="106">
        <v>1500</v>
      </c>
      <c r="E146" s="106">
        <v>474.1</v>
      </c>
      <c r="F146" s="105">
        <v>471.5</v>
      </c>
      <c r="G146" s="105">
        <v>0</v>
      </c>
      <c r="H146" s="105">
        <v>0</v>
      </c>
      <c r="I146" s="107">
        <f t="shared" si="181"/>
        <v>-3900.0000000000341</v>
      </c>
      <c r="J146" s="105">
        <v>0</v>
      </c>
      <c r="K146" s="105">
        <v>0</v>
      </c>
      <c r="L146" s="107">
        <f t="shared" ref="L146" si="187">SUM(I146:K146)</f>
        <v>-3900.0000000000341</v>
      </c>
      <c r="M146" s="108"/>
    </row>
    <row r="147" spans="1:13">
      <c r="A147" s="103" t="s">
        <v>857</v>
      </c>
      <c r="B147" s="104" t="s">
        <v>66</v>
      </c>
      <c r="C147" s="105" t="s">
        <v>14</v>
      </c>
      <c r="D147" s="106">
        <v>250</v>
      </c>
      <c r="E147" s="106">
        <v>4434</v>
      </c>
      <c r="F147" s="105">
        <v>4445</v>
      </c>
      <c r="G147" s="105">
        <v>0</v>
      </c>
      <c r="H147" s="105">
        <v>0</v>
      </c>
      <c r="I147" s="107">
        <f t="shared" si="181"/>
        <v>2750</v>
      </c>
      <c r="J147" s="105">
        <v>0</v>
      </c>
      <c r="K147" s="105">
        <v>0</v>
      </c>
      <c r="L147" s="107">
        <f t="shared" ref="L147" si="188">SUM(I147:K147)</f>
        <v>2750</v>
      </c>
      <c r="M147" s="108"/>
    </row>
    <row r="148" spans="1:13">
      <c r="A148" s="127"/>
      <c r="B148" s="110"/>
      <c r="C148" s="109"/>
      <c r="D148" s="128"/>
      <c r="E148" s="128"/>
      <c r="F148" s="109"/>
      <c r="G148" s="109"/>
      <c r="H148" s="109"/>
      <c r="I148" s="109">
        <f>SUM(I105:I147)</f>
        <v>46411.999999999935</v>
      </c>
      <c r="J148" s="109" t="s">
        <v>548</v>
      </c>
      <c r="K148" s="109"/>
      <c r="L148" s="109">
        <f>SUM(L105:L147)</f>
        <v>160736.99999999994</v>
      </c>
      <c r="M148" s="108"/>
    </row>
    <row r="149" spans="1:13">
      <c r="A149" s="127" t="s">
        <v>883</v>
      </c>
      <c r="B149" s="104"/>
      <c r="C149" s="105"/>
      <c r="D149" s="106"/>
      <c r="E149" s="106"/>
      <c r="F149" s="105"/>
      <c r="G149" s="105"/>
      <c r="H149" s="105"/>
      <c r="I149" s="107"/>
      <c r="J149" s="105"/>
      <c r="K149" s="105"/>
      <c r="L149" s="107"/>
      <c r="M149" s="108"/>
    </row>
    <row r="150" spans="1:13">
      <c r="A150" s="127" t="s">
        <v>609</v>
      </c>
      <c r="B150" s="110" t="s">
        <v>610</v>
      </c>
      <c r="C150" s="109" t="s">
        <v>611</v>
      </c>
      <c r="D150" s="128" t="s">
        <v>612</v>
      </c>
      <c r="E150" s="128" t="s">
        <v>613</v>
      </c>
      <c r="F150" s="109" t="s">
        <v>590</v>
      </c>
      <c r="G150" s="105"/>
      <c r="H150" s="105"/>
      <c r="I150" s="107"/>
      <c r="J150" s="105"/>
      <c r="K150" s="105"/>
      <c r="L150" s="107"/>
      <c r="M150" s="108"/>
    </row>
    <row r="151" spans="1:13">
      <c r="A151" s="103" t="s">
        <v>852</v>
      </c>
      <c r="B151" s="104">
        <v>3</v>
      </c>
      <c r="C151" s="105">
        <f>SUM(A151-B151)</f>
        <v>46</v>
      </c>
      <c r="D151" s="106">
        <v>15</v>
      </c>
      <c r="E151" s="105">
        <f>SUM(C151-D151)</f>
        <v>31</v>
      </c>
      <c r="F151" s="105">
        <f>E151*100/C151</f>
        <v>67.391304347826093</v>
      </c>
      <c r="G151" s="105"/>
      <c r="H151" s="105"/>
      <c r="I151" s="107"/>
      <c r="J151" s="105"/>
      <c r="K151" s="105"/>
      <c r="L151" s="107"/>
      <c r="M151" s="108"/>
    </row>
    <row r="152" spans="1:13">
      <c r="A152" s="110"/>
      <c r="B152" s="111"/>
      <c r="C152" s="111"/>
      <c r="D152" s="111"/>
      <c r="E152" s="111"/>
      <c r="F152" s="129">
        <v>43831</v>
      </c>
      <c r="G152" s="111"/>
      <c r="H152" s="111"/>
      <c r="I152" s="111"/>
      <c r="J152" s="110"/>
      <c r="K152" s="110"/>
      <c r="L152" s="111"/>
      <c r="M152" s="108"/>
    </row>
    <row r="153" spans="1:13">
      <c r="M153" s="108"/>
    </row>
    <row r="154" spans="1:13">
      <c r="A154" s="103" t="s">
        <v>851</v>
      </c>
      <c r="B154" s="104" t="s">
        <v>178</v>
      </c>
      <c r="C154" s="105" t="s">
        <v>14</v>
      </c>
      <c r="D154" s="106">
        <v>1500</v>
      </c>
      <c r="E154" s="106">
        <v>813.5</v>
      </c>
      <c r="F154" s="105">
        <v>810.5</v>
      </c>
      <c r="G154" s="105">
        <v>0</v>
      </c>
      <c r="H154" s="105">
        <v>0</v>
      </c>
      <c r="I154" s="107">
        <f>SUM(F154-E154)*D154</f>
        <v>-4500</v>
      </c>
      <c r="J154" s="105">
        <v>0</v>
      </c>
      <c r="K154" s="105">
        <f t="shared" ref="K154" si="189">SUM(H154-G154)*D154</f>
        <v>0</v>
      </c>
      <c r="L154" s="107">
        <f t="shared" ref="L154" si="190">SUM(I154:K154)</f>
        <v>-4500</v>
      </c>
      <c r="M154" s="108"/>
    </row>
    <row r="155" spans="1:13">
      <c r="A155" s="103" t="s">
        <v>850</v>
      </c>
      <c r="B155" s="104" t="s">
        <v>102</v>
      </c>
      <c r="C155" s="105" t="s">
        <v>14</v>
      </c>
      <c r="D155" s="106">
        <v>1500</v>
      </c>
      <c r="E155" s="106">
        <v>768</v>
      </c>
      <c r="F155" s="105">
        <v>770</v>
      </c>
      <c r="G155" s="105">
        <v>772</v>
      </c>
      <c r="H155" s="105">
        <v>774</v>
      </c>
      <c r="I155" s="107">
        <f>SUM(F155-E155)*D155</f>
        <v>3000</v>
      </c>
      <c r="J155" s="105">
        <f>SUM(G155-F155)*D155</f>
        <v>3000</v>
      </c>
      <c r="K155" s="105">
        <f t="shared" ref="K155" si="191">SUM(H155-G155)*D155</f>
        <v>3000</v>
      </c>
      <c r="L155" s="107">
        <f t="shared" ref="L155" si="192">SUM(I155:K155)</f>
        <v>9000</v>
      </c>
      <c r="M155" s="108"/>
    </row>
    <row r="156" spans="1:13">
      <c r="A156" s="103" t="s">
        <v>850</v>
      </c>
      <c r="B156" s="104" t="s">
        <v>178</v>
      </c>
      <c r="C156" s="105" t="s">
        <v>14</v>
      </c>
      <c r="D156" s="106">
        <v>1100</v>
      </c>
      <c r="E156" s="106">
        <v>791.5</v>
      </c>
      <c r="F156" s="105">
        <v>793.5</v>
      </c>
      <c r="G156" s="105">
        <v>795</v>
      </c>
      <c r="H156" s="105">
        <v>797</v>
      </c>
      <c r="I156" s="107">
        <f t="shared" ref="I156" si="193">SUM(F156-E156)*D156</f>
        <v>2200</v>
      </c>
      <c r="J156" s="105">
        <f>SUM(G156-F156)*D156</f>
        <v>1650</v>
      </c>
      <c r="K156" s="105">
        <f t="shared" ref="K156" si="194">SUM(H156-G156)*D156</f>
        <v>2200</v>
      </c>
      <c r="L156" s="107">
        <f t="shared" ref="L156" si="195">SUM(I156:K156)</f>
        <v>6050</v>
      </c>
      <c r="M156" s="108"/>
    </row>
    <row r="157" spans="1:13">
      <c r="A157" s="103" t="s">
        <v>850</v>
      </c>
      <c r="B157" s="104" t="s">
        <v>39</v>
      </c>
      <c r="C157" s="105" t="s">
        <v>15</v>
      </c>
      <c r="D157" s="106">
        <v>2600</v>
      </c>
      <c r="E157" s="106">
        <v>201</v>
      </c>
      <c r="F157" s="105">
        <v>200</v>
      </c>
      <c r="G157" s="105">
        <v>0</v>
      </c>
      <c r="H157" s="105">
        <v>0</v>
      </c>
      <c r="I157" s="107">
        <f>SUM(E157-F157)*D157</f>
        <v>2600</v>
      </c>
      <c r="J157" s="105">
        <v>0</v>
      </c>
      <c r="K157" s="105">
        <f t="shared" ref="K157" si="196">SUM(H157-G157)*D157</f>
        <v>0</v>
      </c>
      <c r="L157" s="107">
        <f t="shared" ref="L157" si="197">SUM(I157:K157)</f>
        <v>2600</v>
      </c>
      <c r="M157" s="108"/>
    </row>
    <row r="158" spans="1:13">
      <c r="A158" s="103" t="s">
        <v>850</v>
      </c>
      <c r="B158" s="104" t="s">
        <v>92</v>
      </c>
      <c r="C158" s="105" t="s">
        <v>15</v>
      </c>
      <c r="D158" s="106">
        <v>300</v>
      </c>
      <c r="E158" s="106">
        <v>1435</v>
      </c>
      <c r="F158" s="105">
        <v>1441</v>
      </c>
      <c r="G158" s="105">
        <v>0</v>
      </c>
      <c r="H158" s="105">
        <v>0</v>
      </c>
      <c r="I158" s="107">
        <f>SUM(E158-F158)*D158</f>
        <v>-1800</v>
      </c>
      <c r="J158" s="105">
        <v>0</v>
      </c>
      <c r="K158" s="105">
        <f t="shared" ref="K158" si="198">SUM(H158-G158)*D158</f>
        <v>0</v>
      </c>
      <c r="L158" s="107">
        <f t="shared" ref="L158" si="199">SUM(I158:K158)</f>
        <v>-1800</v>
      </c>
      <c r="M158" s="108"/>
    </row>
    <row r="159" spans="1:13">
      <c r="A159" s="103" t="s">
        <v>849</v>
      </c>
      <c r="B159" s="104" t="s">
        <v>241</v>
      </c>
      <c r="C159" s="105" t="s">
        <v>14</v>
      </c>
      <c r="D159" s="106">
        <v>800</v>
      </c>
      <c r="E159" s="106">
        <v>1092</v>
      </c>
      <c r="F159" s="105">
        <v>1096</v>
      </c>
      <c r="G159" s="105">
        <v>1100</v>
      </c>
      <c r="H159" s="105">
        <v>0</v>
      </c>
      <c r="I159" s="107">
        <f t="shared" ref="I159" si="200">SUM(F159-E159)*D159</f>
        <v>3200</v>
      </c>
      <c r="J159" s="105">
        <f>SUM(G159-F159)*D159</f>
        <v>3200</v>
      </c>
      <c r="K159" s="105">
        <v>0</v>
      </c>
      <c r="L159" s="107">
        <f t="shared" ref="L159" si="201">SUM(I159:K159)</f>
        <v>6400</v>
      </c>
      <c r="M159" s="108"/>
    </row>
    <row r="160" spans="1:13">
      <c r="A160" s="103" t="s">
        <v>849</v>
      </c>
      <c r="B160" s="104" t="s">
        <v>736</v>
      </c>
      <c r="C160" s="105" t="s">
        <v>14</v>
      </c>
      <c r="D160" s="106">
        <v>309</v>
      </c>
      <c r="E160" s="106">
        <v>1730</v>
      </c>
      <c r="F160" s="105">
        <v>1718</v>
      </c>
      <c r="G160" s="105">
        <v>0</v>
      </c>
      <c r="H160" s="105">
        <v>0</v>
      </c>
      <c r="I160" s="107">
        <f t="shared" ref="I160:I162" si="202">SUM(F160-E160)*D160</f>
        <v>-3708</v>
      </c>
      <c r="J160" s="105">
        <v>0</v>
      </c>
      <c r="K160" s="105">
        <f>SUM(G160-H160)*D160</f>
        <v>0</v>
      </c>
      <c r="L160" s="107">
        <f t="shared" ref="L160" si="203">SUM(I160:K160)</f>
        <v>-3708</v>
      </c>
      <c r="M160" s="108"/>
    </row>
    <row r="161" spans="1:13">
      <c r="A161" s="103" t="s">
        <v>848</v>
      </c>
      <c r="B161" s="104" t="s">
        <v>41</v>
      </c>
      <c r="C161" s="105" t="s">
        <v>15</v>
      </c>
      <c r="D161" s="106">
        <v>2500</v>
      </c>
      <c r="E161" s="106">
        <v>376</v>
      </c>
      <c r="F161" s="105">
        <v>375</v>
      </c>
      <c r="G161" s="105">
        <v>374</v>
      </c>
      <c r="H161" s="105">
        <v>373</v>
      </c>
      <c r="I161" s="107">
        <f>SUM(E161-F161)*D161</f>
        <v>2500</v>
      </c>
      <c r="J161" s="105">
        <f>SUM(F161-G161)*D161</f>
        <v>2500</v>
      </c>
      <c r="K161" s="105">
        <f>SUM(G161-H161)*D161</f>
        <v>2500</v>
      </c>
      <c r="L161" s="107">
        <f t="shared" ref="L161" si="204">SUM(I161:K161)</f>
        <v>7500</v>
      </c>
      <c r="M161" s="108"/>
    </row>
    <row r="162" spans="1:13">
      <c r="A162" s="103" t="s">
        <v>846</v>
      </c>
      <c r="B162" s="104" t="s">
        <v>75</v>
      </c>
      <c r="C162" s="105" t="s">
        <v>14</v>
      </c>
      <c r="D162" s="106">
        <v>4000</v>
      </c>
      <c r="E162" s="106">
        <v>230.5</v>
      </c>
      <c r="F162" s="105">
        <v>231.25</v>
      </c>
      <c r="G162" s="105">
        <v>232</v>
      </c>
      <c r="H162" s="105">
        <v>233</v>
      </c>
      <c r="I162" s="107">
        <f t="shared" si="202"/>
        <v>3000</v>
      </c>
      <c r="J162" s="105">
        <f>SUM(G162-F162)*D162</f>
        <v>3000</v>
      </c>
      <c r="K162" s="105">
        <f t="shared" ref="K162" si="205">SUM(H162-G162)*D162</f>
        <v>4000</v>
      </c>
      <c r="L162" s="107">
        <f t="shared" ref="L162" si="206">SUM(I162:K162)</f>
        <v>10000</v>
      </c>
      <c r="M162" s="108"/>
    </row>
    <row r="163" spans="1:13">
      <c r="A163" s="103" t="s">
        <v>846</v>
      </c>
      <c r="B163" s="104" t="s">
        <v>716</v>
      </c>
      <c r="C163" s="105" t="s">
        <v>14</v>
      </c>
      <c r="D163" s="106">
        <v>2500</v>
      </c>
      <c r="E163" s="106">
        <v>331.25</v>
      </c>
      <c r="F163" s="105">
        <v>333</v>
      </c>
      <c r="G163" s="105">
        <v>0</v>
      </c>
      <c r="H163" s="105">
        <v>0</v>
      </c>
      <c r="I163" s="107">
        <f t="shared" ref="I163" si="207">SUM(F163-E163)*D163</f>
        <v>4375</v>
      </c>
      <c r="J163" s="105">
        <v>0</v>
      </c>
      <c r="K163" s="105">
        <v>0</v>
      </c>
      <c r="L163" s="107">
        <f t="shared" ref="L163" si="208">SUM(I163:K163)</f>
        <v>4375</v>
      </c>
      <c r="M163" s="108"/>
    </row>
    <row r="164" spans="1:13">
      <c r="A164" s="103" t="s">
        <v>846</v>
      </c>
      <c r="B164" s="104" t="s">
        <v>847</v>
      </c>
      <c r="C164" s="105" t="s">
        <v>14</v>
      </c>
      <c r="D164" s="106">
        <v>800</v>
      </c>
      <c r="E164" s="106">
        <v>881</v>
      </c>
      <c r="F164" s="105">
        <v>881</v>
      </c>
      <c r="G164" s="105">
        <v>0</v>
      </c>
      <c r="H164" s="105">
        <v>0</v>
      </c>
      <c r="I164" s="107">
        <f t="shared" ref="I164" si="209">SUM(F164-E164)*D164</f>
        <v>0</v>
      </c>
      <c r="J164" s="105">
        <v>0</v>
      </c>
      <c r="K164" s="105">
        <v>0</v>
      </c>
      <c r="L164" s="107">
        <f t="shared" ref="L164" si="210">SUM(I164:K164)</f>
        <v>0</v>
      </c>
      <c r="M164" s="108"/>
    </row>
    <row r="165" spans="1:13">
      <c r="A165" s="103" t="s">
        <v>845</v>
      </c>
      <c r="B165" s="104" t="s">
        <v>642</v>
      </c>
      <c r="C165" s="105" t="s">
        <v>14</v>
      </c>
      <c r="D165" s="106">
        <v>1400</v>
      </c>
      <c r="E165" s="106">
        <v>623</v>
      </c>
      <c r="F165" s="105">
        <v>620</v>
      </c>
      <c r="G165" s="105">
        <v>0</v>
      </c>
      <c r="H165" s="105">
        <v>0</v>
      </c>
      <c r="I165" s="107">
        <f t="shared" ref="I165" si="211">SUM(F165-E165)*D165</f>
        <v>-4200</v>
      </c>
      <c r="J165" s="105">
        <v>0</v>
      </c>
      <c r="K165" s="105">
        <v>0</v>
      </c>
      <c r="L165" s="107">
        <f t="shared" ref="L165" si="212">SUM(I165:K165)</f>
        <v>-4200</v>
      </c>
      <c r="M165" s="108"/>
    </row>
    <row r="166" spans="1:13">
      <c r="A166" s="103" t="s">
        <v>845</v>
      </c>
      <c r="B166" s="104" t="s">
        <v>178</v>
      </c>
      <c r="C166" s="105" t="s">
        <v>14</v>
      </c>
      <c r="D166" s="106">
        <v>1100</v>
      </c>
      <c r="E166" s="106">
        <v>721</v>
      </c>
      <c r="F166" s="105">
        <v>723</v>
      </c>
      <c r="G166" s="105">
        <v>726</v>
      </c>
      <c r="H166" s="105">
        <v>0</v>
      </c>
      <c r="I166" s="107">
        <f t="shared" ref="I166:I167" si="213">SUM(F166-E166)*D166</f>
        <v>2200</v>
      </c>
      <c r="J166" s="105">
        <f>SUM(G166-F166)*D166</f>
        <v>3300</v>
      </c>
      <c r="K166" s="105">
        <v>0</v>
      </c>
      <c r="L166" s="107">
        <f t="shared" ref="L166:L167" si="214">SUM(I166:K166)</f>
        <v>5500</v>
      </c>
      <c r="M166" s="108"/>
    </row>
    <row r="167" spans="1:13">
      <c r="A167" s="103" t="s">
        <v>845</v>
      </c>
      <c r="B167" s="104" t="s">
        <v>51</v>
      </c>
      <c r="C167" s="105" t="s">
        <v>14</v>
      </c>
      <c r="D167" s="106">
        <v>1500</v>
      </c>
      <c r="E167" s="106">
        <v>485</v>
      </c>
      <c r="F167" s="105">
        <v>482</v>
      </c>
      <c r="G167" s="105">
        <v>0</v>
      </c>
      <c r="H167" s="105">
        <v>0</v>
      </c>
      <c r="I167" s="107">
        <f t="shared" si="213"/>
        <v>-4500</v>
      </c>
      <c r="J167" s="105">
        <v>0</v>
      </c>
      <c r="K167" s="105">
        <v>0</v>
      </c>
      <c r="L167" s="107">
        <f t="shared" si="214"/>
        <v>-4500</v>
      </c>
      <c r="M167" s="108"/>
    </row>
    <row r="168" spans="1:13">
      <c r="A168" s="103" t="s">
        <v>843</v>
      </c>
      <c r="B168" s="104" t="s">
        <v>844</v>
      </c>
      <c r="C168" s="105" t="s">
        <v>14</v>
      </c>
      <c r="D168" s="106">
        <v>2500</v>
      </c>
      <c r="E168" s="106">
        <v>213</v>
      </c>
      <c r="F168" s="105">
        <v>211.5</v>
      </c>
      <c r="G168" s="105">
        <v>0</v>
      </c>
      <c r="H168" s="105">
        <v>0</v>
      </c>
      <c r="I168" s="107">
        <f t="shared" ref="I168:I174" si="215">SUM(F168-E168)*D168</f>
        <v>-3750</v>
      </c>
      <c r="J168" s="105">
        <v>0</v>
      </c>
      <c r="K168" s="105">
        <f t="shared" ref="K168" si="216">SUM(H168-G168)*D168</f>
        <v>0</v>
      </c>
      <c r="L168" s="107">
        <f t="shared" ref="L168" si="217">SUM(I168:K168)</f>
        <v>-3750</v>
      </c>
      <c r="M168" s="108"/>
    </row>
    <row r="169" spans="1:13">
      <c r="A169" s="103" t="s">
        <v>843</v>
      </c>
      <c r="B169" s="104" t="s">
        <v>42</v>
      </c>
      <c r="C169" s="105" t="s">
        <v>14</v>
      </c>
      <c r="D169" s="106">
        <v>2800</v>
      </c>
      <c r="E169" s="106">
        <v>262.10000000000002</v>
      </c>
      <c r="F169" s="105">
        <v>261.75</v>
      </c>
      <c r="G169" s="105">
        <v>0</v>
      </c>
      <c r="H169" s="105">
        <v>0</v>
      </c>
      <c r="I169" s="107">
        <f t="shared" ref="I169" si="218">SUM(F169-E169)*D169</f>
        <v>-980.00000000006366</v>
      </c>
      <c r="J169" s="105">
        <v>0</v>
      </c>
      <c r="K169" s="105">
        <f t="shared" ref="K169" si="219">SUM(H169-G169)*D169</f>
        <v>0</v>
      </c>
      <c r="L169" s="107">
        <f t="shared" ref="L169" si="220">SUM(I169:K169)</f>
        <v>-980.00000000006366</v>
      </c>
      <c r="M169" s="108"/>
    </row>
    <row r="170" spans="1:13">
      <c r="A170" s="103" t="s">
        <v>842</v>
      </c>
      <c r="B170" s="104" t="s">
        <v>75</v>
      </c>
      <c r="C170" s="105" t="s">
        <v>14</v>
      </c>
      <c r="D170" s="106">
        <v>4000</v>
      </c>
      <c r="E170" s="106">
        <v>227</v>
      </c>
      <c r="F170" s="105">
        <v>227.75</v>
      </c>
      <c r="G170" s="105">
        <v>0</v>
      </c>
      <c r="H170" s="105">
        <v>0</v>
      </c>
      <c r="I170" s="107">
        <f t="shared" si="215"/>
        <v>3000</v>
      </c>
      <c r="J170" s="105">
        <v>0</v>
      </c>
      <c r="K170" s="105">
        <f t="shared" ref="K170" si="221">SUM(H170-G170)*D170</f>
        <v>0</v>
      </c>
      <c r="L170" s="107">
        <f t="shared" ref="L170" si="222">SUM(I170:K170)</f>
        <v>3000</v>
      </c>
      <c r="M170" s="108"/>
    </row>
    <row r="171" spans="1:13">
      <c r="A171" s="103" t="s">
        <v>842</v>
      </c>
      <c r="B171" s="104" t="s">
        <v>569</v>
      </c>
      <c r="C171" s="105" t="s">
        <v>14</v>
      </c>
      <c r="D171" s="106">
        <v>3000</v>
      </c>
      <c r="E171" s="106">
        <v>321</v>
      </c>
      <c r="F171" s="105">
        <v>319.75</v>
      </c>
      <c r="G171" s="105">
        <v>0</v>
      </c>
      <c r="H171" s="105">
        <v>0</v>
      </c>
      <c r="I171" s="107">
        <f t="shared" si="215"/>
        <v>-3750</v>
      </c>
      <c r="J171" s="105">
        <v>0</v>
      </c>
      <c r="K171" s="105">
        <f t="shared" ref="K171" si="223">SUM(H171-G171)*D171</f>
        <v>0</v>
      </c>
      <c r="L171" s="107">
        <f t="shared" ref="L171" si="224">SUM(I171:K171)</f>
        <v>-3750</v>
      </c>
      <c r="M171" s="108"/>
    </row>
    <row r="172" spans="1:13">
      <c r="A172" s="103" t="s">
        <v>842</v>
      </c>
      <c r="B172" s="104" t="s">
        <v>42</v>
      </c>
      <c r="C172" s="105" t="s">
        <v>14</v>
      </c>
      <c r="D172" s="106">
        <v>2800</v>
      </c>
      <c r="E172" s="106">
        <v>259.55</v>
      </c>
      <c r="F172" s="105">
        <v>259.55</v>
      </c>
      <c r="G172" s="105">
        <v>0</v>
      </c>
      <c r="H172" s="105">
        <v>0</v>
      </c>
      <c r="I172" s="107">
        <f t="shared" si="215"/>
        <v>0</v>
      </c>
      <c r="J172" s="105">
        <v>0</v>
      </c>
      <c r="K172" s="105">
        <f t="shared" ref="K172" si="225">SUM(H172-G172)*D172</f>
        <v>0</v>
      </c>
      <c r="L172" s="107">
        <f t="shared" ref="L172" si="226">SUM(I172:K172)</f>
        <v>0</v>
      </c>
      <c r="M172" s="108"/>
    </row>
    <row r="173" spans="1:13">
      <c r="A173" s="103" t="s">
        <v>841</v>
      </c>
      <c r="B173" s="104" t="s">
        <v>18</v>
      </c>
      <c r="C173" s="105" t="s">
        <v>14</v>
      </c>
      <c r="D173" s="106">
        <v>1300</v>
      </c>
      <c r="E173" s="106">
        <v>475</v>
      </c>
      <c r="F173" s="105">
        <v>477</v>
      </c>
      <c r="G173" s="105">
        <v>0</v>
      </c>
      <c r="H173" s="105">
        <v>0</v>
      </c>
      <c r="I173" s="107">
        <f t="shared" si="215"/>
        <v>2600</v>
      </c>
      <c r="J173" s="105">
        <v>0</v>
      </c>
      <c r="K173" s="105">
        <v>0</v>
      </c>
      <c r="L173" s="107">
        <f t="shared" ref="L173" si="227">SUM(I173:K173)</f>
        <v>2600</v>
      </c>
      <c r="M173" s="108"/>
    </row>
    <row r="174" spans="1:13">
      <c r="A174" s="103" t="s">
        <v>841</v>
      </c>
      <c r="B174" s="104" t="s">
        <v>72</v>
      </c>
      <c r="C174" s="105" t="s">
        <v>14</v>
      </c>
      <c r="D174" s="106">
        <v>500</v>
      </c>
      <c r="E174" s="106">
        <v>1770</v>
      </c>
      <c r="F174" s="105">
        <v>1763</v>
      </c>
      <c r="G174" s="105">
        <v>0</v>
      </c>
      <c r="H174" s="105">
        <v>0</v>
      </c>
      <c r="I174" s="107">
        <f t="shared" si="215"/>
        <v>-3500</v>
      </c>
      <c r="J174" s="105">
        <v>0</v>
      </c>
      <c r="K174" s="105">
        <v>0</v>
      </c>
      <c r="L174" s="107">
        <f t="shared" ref="L174" si="228">SUM(I174:K174)</f>
        <v>-3500</v>
      </c>
      <c r="M174" s="108"/>
    </row>
    <row r="175" spans="1:13">
      <c r="A175" s="103" t="s">
        <v>840</v>
      </c>
      <c r="B175" s="104" t="s">
        <v>797</v>
      </c>
      <c r="C175" s="105" t="s">
        <v>15</v>
      </c>
      <c r="D175" s="106">
        <v>1500</v>
      </c>
      <c r="E175" s="106">
        <v>333</v>
      </c>
      <c r="F175" s="105">
        <v>330.5</v>
      </c>
      <c r="G175" s="105">
        <v>327</v>
      </c>
      <c r="H175" s="105">
        <v>0</v>
      </c>
      <c r="I175" s="107">
        <f>SUM(E175-F175)*D175</f>
        <v>3750</v>
      </c>
      <c r="J175" s="105">
        <f>SUM(F175-G175)*D175</f>
        <v>5250</v>
      </c>
      <c r="K175" s="105">
        <v>0</v>
      </c>
      <c r="L175" s="107">
        <f t="shared" ref="L175" si="229">SUM(I175:K175)</f>
        <v>9000</v>
      </c>
      <c r="M175" s="108"/>
    </row>
    <row r="176" spans="1:13">
      <c r="A176" s="103" t="s">
        <v>838</v>
      </c>
      <c r="B176" s="104" t="s">
        <v>50</v>
      </c>
      <c r="C176" s="105" t="s">
        <v>14</v>
      </c>
      <c r="D176" s="106">
        <v>1200</v>
      </c>
      <c r="E176" s="106">
        <v>528.5</v>
      </c>
      <c r="F176" s="105">
        <v>525</v>
      </c>
      <c r="G176" s="105">
        <v>0</v>
      </c>
      <c r="H176" s="105">
        <v>0</v>
      </c>
      <c r="I176" s="107">
        <f t="shared" ref="I176" si="230">SUM(F176-E176)*D176</f>
        <v>-4200</v>
      </c>
      <c r="J176" s="105">
        <v>0</v>
      </c>
      <c r="K176" s="105">
        <v>0</v>
      </c>
      <c r="L176" s="107">
        <f t="shared" ref="L176" si="231">SUM(I176:K176)</f>
        <v>-4200</v>
      </c>
      <c r="M176" s="108"/>
    </row>
    <row r="177" spans="1:13">
      <c r="A177" s="103" t="s">
        <v>838</v>
      </c>
      <c r="B177" s="104" t="s">
        <v>839</v>
      </c>
      <c r="C177" s="105" t="s">
        <v>14</v>
      </c>
      <c r="D177" s="106">
        <v>1400</v>
      </c>
      <c r="E177" s="106">
        <v>361</v>
      </c>
      <c r="F177" s="105">
        <v>363</v>
      </c>
      <c r="G177" s="105">
        <v>366</v>
      </c>
      <c r="H177" s="105">
        <v>0</v>
      </c>
      <c r="I177" s="107">
        <f t="shared" ref="I177" si="232">SUM(F177-E177)*D177</f>
        <v>2800</v>
      </c>
      <c r="J177" s="105">
        <f>SUM(G177-F177)*D177</f>
        <v>4200</v>
      </c>
      <c r="K177" s="105">
        <v>0</v>
      </c>
      <c r="L177" s="107">
        <f t="shared" ref="L177" si="233">SUM(I177:K177)</f>
        <v>7000</v>
      </c>
      <c r="M177" s="108"/>
    </row>
    <row r="178" spans="1:13">
      <c r="A178" s="103" t="s">
        <v>837</v>
      </c>
      <c r="B178" s="104" t="s">
        <v>102</v>
      </c>
      <c r="C178" s="105" t="s">
        <v>14</v>
      </c>
      <c r="D178" s="106">
        <v>1500</v>
      </c>
      <c r="E178" s="106">
        <v>780.5</v>
      </c>
      <c r="F178" s="105">
        <v>782.5</v>
      </c>
      <c r="G178" s="105">
        <v>785</v>
      </c>
      <c r="H178" s="105">
        <v>0</v>
      </c>
      <c r="I178" s="107">
        <f t="shared" ref="I178" si="234">SUM(F178-E178)*D178</f>
        <v>3000</v>
      </c>
      <c r="J178" s="105">
        <f>SUM(G178-F178)*D178</f>
        <v>3750</v>
      </c>
      <c r="K178" s="105">
        <v>0</v>
      </c>
      <c r="L178" s="107">
        <f t="shared" ref="L178" si="235">SUM(I178:K178)</f>
        <v>6750</v>
      </c>
      <c r="M178" s="108"/>
    </row>
    <row r="179" spans="1:13">
      <c r="A179" s="103" t="s">
        <v>837</v>
      </c>
      <c r="B179" s="104" t="s">
        <v>75</v>
      </c>
      <c r="C179" s="105" t="s">
        <v>14</v>
      </c>
      <c r="D179" s="106">
        <v>4000</v>
      </c>
      <c r="E179" s="106">
        <v>222.35</v>
      </c>
      <c r="F179" s="105">
        <v>223</v>
      </c>
      <c r="G179" s="105">
        <v>0</v>
      </c>
      <c r="H179" s="105">
        <v>0</v>
      </c>
      <c r="I179" s="107">
        <f t="shared" ref="I179" si="236">SUM(F179-E179)*D179</f>
        <v>2600.0000000000227</v>
      </c>
      <c r="J179" s="105">
        <v>0</v>
      </c>
      <c r="K179" s="105">
        <f t="shared" ref="K179" si="237">SUM(H179-G179)*D179</f>
        <v>0</v>
      </c>
      <c r="L179" s="107">
        <f t="shared" ref="L179" si="238">SUM(I179:K179)</f>
        <v>2600.0000000000227</v>
      </c>
      <c r="M179" s="108"/>
    </row>
    <row r="180" spans="1:13">
      <c r="A180" s="103" t="s">
        <v>836</v>
      </c>
      <c r="B180" s="104" t="s">
        <v>50</v>
      </c>
      <c r="C180" s="105" t="s">
        <v>14</v>
      </c>
      <c r="D180" s="106">
        <v>1300</v>
      </c>
      <c r="E180" s="106">
        <v>523</v>
      </c>
      <c r="F180" s="105">
        <v>525</v>
      </c>
      <c r="G180" s="105">
        <v>527</v>
      </c>
      <c r="H180" s="105">
        <v>529</v>
      </c>
      <c r="I180" s="107">
        <f t="shared" ref="I180" si="239">SUM(F180-E180)*D180</f>
        <v>2600</v>
      </c>
      <c r="J180" s="105">
        <f>SUM(G180-F180)*D180</f>
        <v>2600</v>
      </c>
      <c r="K180" s="105">
        <f t="shared" ref="K180" si="240">SUM(H180-G180)*D180</f>
        <v>2600</v>
      </c>
      <c r="L180" s="107">
        <f t="shared" ref="L180" si="241">SUM(I180:K180)</f>
        <v>7800</v>
      </c>
      <c r="M180" s="108"/>
    </row>
    <row r="181" spans="1:13">
      <c r="A181" s="103" t="s">
        <v>836</v>
      </c>
      <c r="B181" s="104" t="s">
        <v>75</v>
      </c>
      <c r="C181" s="105" t="s">
        <v>14</v>
      </c>
      <c r="D181" s="106">
        <v>4000</v>
      </c>
      <c r="E181" s="106">
        <v>216.55</v>
      </c>
      <c r="F181" s="105">
        <v>217.25</v>
      </c>
      <c r="G181" s="105">
        <v>0</v>
      </c>
      <c r="H181" s="105">
        <v>0</v>
      </c>
      <c r="I181" s="107">
        <f t="shared" ref="I181" si="242">SUM(F181-E181)*D181</f>
        <v>2799.9999999999545</v>
      </c>
      <c r="J181" s="105">
        <v>0</v>
      </c>
      <c r="K181" s="105">
        <f t="shared" ref="K181" si="243">SUM(H181-G181)*D181</f>
        <v>0</v>
      </c>
      <c r="L181" s="107">
        <f t="shared" ref="L181" si="244">SUM(I181:K181)</f>
        <v>2799.9999999999545</v>
      </c>
      <c r="M181" s="108"/>
    </row>
    <row r="182" spans="1:13">
      <c r="A182" s="103" t="s">
        <v>836</v>
      </c>
      <c r="B182" s="104" t="s">
        <v>666</v>
      </c>
      <c r="C182" s="105" t="s">
        <v>14</v>
      </c>
      <c r="D182" s="106">
        <v>700</v>
      </c>
      <c r="E182" s="106">
        <v>1312</v>
      </c>
      <c r="F182" s="105">
        <v>1315</v>
      </c>
      <c r="G182" s="105">
        <v>1318</v>
      </c>
      <c r="H182" s="105">
        <v>0</v>
      </c>
      <c r="I182" s="107">
        <f t="shared" ref="I182" si="245">SUM(F182-E182)*D182</f>
        <v>2100</v>
      </c>
      <c r="J182" s="105">
        <f>SUM(G182-F182)*D182</f>
        <v>2100</v>
      </c>
      <c r="K182" s="105">
        <v>0</v>
      </c>
      <c r="L182" s="107">
        <f t="shared" ref="L182" si="246">SUM(I182:K182)</f>
        <v>4200</v>
      </c>
      <c r="M182" s="108"/>
    </row>
    <row r="183" spans="1:13">
      <c r="A183" s="103" t="s">
        <v>835</v>
      </c>
      <c r="B183" s="104" t="s">
        <v>58</v>
      </c>
      <c r="C183" s="105" t="s">
        <v>14</v>
      </c>
      <c r="D183" s="106">
        <v>3500</v>
      </c>
      <c r="E183" s="106">
        <v>214.75</v>
      </c>
      <c r="F183" s="105">
        <v>215.4</v>
      </c>
      <c r="G183" s="105">
        <v>0</v>
      </c>
      <c r="H183" s="105">
        <v>0</v>
      </c>
      <c r="I183" s="107">
        <f t="shared" ref="I183" si="247">SUM(F183-E183)*D183</f>
        <v>2275.00000000002</v>
      </c>
      <c r="J183" s="105">
        <v>0</v>
      </c>
      <c r="K183" s="105">
        <v>0</v>
      </c>
      <c r="L183" s="107">
        <f t="shared" ref="L183" si="248">SUM(I183:K183)</f>
        <v>2275.00000000002</v>
      </c>
      <c r="M183" s="108"/>
    </row>
    <row r="184" spans="1:13">
      <c r="A184" s="103" t="s">
        <v>835</v>
      </c>
      <c r="B184" s="104" t="s">
        <v>111</v>
      </c>
      <c r="C184" s="105" t="s">
        <v>14</v>
      </c>
      <c r="D184" s="106">
        <v>5000</v>
      </c>
      <c r="E184" s="106">
        <v>180.5</v>
      </c>
      <c r="F184" s="105">
        <v>181.25</v>
      </c>
      <c r="G184" s="105">
        <v>0</v>
      </c>
      <c r="H184" s="105">
        <v>0</v>
      </c>
      <c r="I184" s="107">
        <f t="shared" ref="I184" si="249">SUM(F184-E184)*D184</f>
        <v>3750</v>
      </c>
      <c r="J184" s="105">
        <v>0</v>
      </c>
      <c r="K184" s="105">
        <v>0</v>
      </c>
      <c r="L184" s="107">
        <f t="shared" ref="L184" si="250">SUM(I184:K184)</f>
        <v>3750</v>
      </c>
      <c r="M184" s="108"/>
    </row>
    <row r="185" spans="1:13">
      <c r="A185" s="103" t="s">
        <v>835</v>
      </c>
      <c r="B185" s="104" t="s">
        <v>714</v>
      </c>
      <c r="C185" s="105" t="s">
        <v>14</v>
      </c>
      <c r="D185" s="106">
        <v>550</v>
      </c>
      <c r="E185" s="106">
        <v>1780</v>
      </c>
      <c r="F185" s="105">
        <v>1787</v>
      </c>
      <c r="G185" s="105">
        <v>0</v>
      </c>
      <c r="H185" s="105">
        <v>0</v>
      </c>
      <c r="I185" s="107">
        <f t="shared" ref="I185" si="251">SUM(F185-E185)*D185</f>
        <v>3850</v>
      </c>
      <c r="J185" s="105">
        <v>0</v>
      </c>
      <c r="K185" s="105">
        <v>0</v>
      </c>
      <c r="L185" s="107">
        <f t="shared" ref="L185" si="252">SUM(I185:K185)</f>
        <v>3850</v>
      </c>
      <c r="M185" s="108"/>
    </row>
    <row r="186" spans="1:13">
      <c r="A186" s="103" t="s">
        <v>835</v>
      </c>
      <c r="B186" s="104" t="s">
        <v>797</v>
      </c>
      <c r="C186" s="105" t="s">
        <v>14</v>
      </c>
      <c r="D186" s="106">
        <v>1500</v>
      </c>
      <c r="E186" s="106">
        <v>360.5</v>
      </c>
      <c r="F186" s="105">
        <v>362</v>
      </c>
      <c r="G186" s="105">
        <v>0</v>
      </c>
      <c r="H186" s="105">
        <v>0</v>
      </c>
      <c r="I186" s="107">
        <f t="shared" ref="I186" si="253">SUM(F186-E186)*D186</f>
        <v>2250</v>
      </c>
      <c r="J186" s="105">
        <v>0</v>
      </c>
      <c r="K186" s="105">
        <v>0</v>
      </c>
      <c r="L186" s="107">
        <f t="shared" ref="L186" si="254">SUM(I186:K186)</f>
        <v>2250</v>
      </c>
      <c r="M186" s="108"/>
    </row>
    <row r="187" spans="1:13">
      <c r="A187" s="103" t="s">
        <v>834</v>
      </c>
      <c r="B187" s="104" t="s">
        <v>614</v>
      </c>
      <c r="C187" s="105" t="s">
        <v>14</v>
      </c>
      <c r="D187" s="106">
        <v>400</v>
      </c>
      <c r="E187" s="106">
        <v>1920</v>
      </c>
      <c r="F187" s="105">
        <v>1910</v>
      </c>
      <c r="G187" s="105">
        <v>0</v>
      </c>
      <c r="H187" s="105">
        <v>0</v>
      </c>
      <c r="I187" s="107">
        <f t="shared" ref="I187" si="255">SUM(F187-E187)*D187</f>
        <v>-4000</v>
      </c>
      <c r="J187" s="105">
        <v>0</v>
      </c>
      <c r="K187" s="105">
        <v>0</v>
      </c>
      <c r="L187" s="107">
        <f t="shared" ref="L187" si="256">SUM(I187:K187)</f>
        <v>-4000</v>
      </c>
      <c r="M187" s="108"/>
    </row>
    <row r="188" spans="1:13">
      <c r="A188" s="103" t="s">
        <v>834</v>
      </c>
      <c r="B188" s="104" t="s">
        <v>642</v>
      </c>
      <c r="C188" s="105" t="s">
        <v>14</v>
      </c>
      <c r="D188" s="106">
        <v>1400</v>
      </c>
      <c r="E188" s="106">
        <v>576.5</v>
      </c>
      <c r="F188" s="105">
        <v>573.5</v>
      </c>
      <c r="G188" s="105">
        <v>0</v>
      </c>
      <c r="H188" s="105">
        <v>0</v>
      </c>
      <c r="I188" s="107">
        <f t="shared" ref="I188" si="257">SUM(F188-E188)*D188</f>
        <v>-4200</v>
      </c>
      <c r="J188" s="105">
        <v>0</v>
      </c>
      <c r="K188" s="105">
        <v>0</v>
      </c>
      <c r="L188" s="107">
        <f t="shared" ref="L188" si="258">SUM(I188:K188)</f>
        <v>-4200</v>
      </c>
      <c r="M188" s="108"/>
    </row>
    <row r="189" spans="1:13">
      <c r="A189" s="103" t="s">
        <v>833</v>
      </c>
      <c r="B189" s="104" t="s">
        <v>41</v>
      </c>
      <c r="C189" s="105" t="s">
        <v>14</v>
      </c>
      <c r="D189" s="106">
        <v>2500</v>
      </c>
      <c r="E189" s="106">
        <v>395.2</v>
      </c>
      <c r="F189" s="105">
        <v>393.5</v>
      </c>
      <c r="G189" s="105">
        <v>0</v>
      </c>
      <c r="H189" s="105">
        <v>0</v>
      </c>
      <c r="I189" s="107">
        <f t="shared" ref="I189" si="259">SUM(F189-E189)*D189</f>
        <v>-4249.9999999999718</v>
      </c>
      <c r="J189" s="105">
        <v>0</v>
      </c>
      <c r="K189" s="105">
        <v>0</v>
      </c>
      <c r="L189" s="107">
        <f t="shared" ref="L189" si="260">SUM(I189:K189)</f>
        <v>-4249.9999999999718</v>
      </c>
      <c r="M189" s="108"/>
    </row>
    <row r="190" spans="1:13">
      <c r="A190" s="103" t="s">
        <v>833</v>
      </c>
      <c r="B190" s="104" t="s">
        <v>716</v>
      </c>
      <c r="C190" s="105" t="s">
        <v>14</v>
      </c>
      <c r="D190" s="106">
        <v>2500</v>
      </c>
      <c r="E190" s="106">
        <v>312.10000000000002</v>
      </c>
      <c r="F190" s="105">
        <v>313</v>
      </c>
      <c r="G190" s="105">
        <v>0</v>
      </c>
      <c r="H190" s="105">
        <v>0</v>
      </c>
      <c r="I190" s="107">
        <f t="shared" ref="I190" si="261">SUM(F190-E190)*D190</f>
        <v>2249.9999999999432</v>
      </c>
      <c r="J190" s="105">
        <v>0</v>
      </c>
      <c r="K190" s="105">
        <v>0</v>
      </c>
      <c r="L190" s="107">
        <f t="shared" ref="L190" si="262">SUM(I190:K190)</f>
        <v>2249.9999999999432</v>
      </c>
      <c r="M190" s="108"/>
    </row>
    <row r="191" spans="1:13">
      <c r="A191" s="103" t="s">
        <v>832</v>
      </c>
      <c r="B191" s="104" t="s">
        <v>75</v>
      </c>
      <c r="C191" s="105" t="s">
        <v>14</v>
      </c>
      <c r="D191" s="106">
        <v>4000</v>
      </c>
      <c r="E191" s="106">
        <v>206</v>
      </c>
      <c r="F191" s="105">
        <v>206.75</v>
      </c>
      <c r="G191" s="105">
        <v>0</v>
      </c>
      <c r="H191" s="105">
        <v>0</v>
      </c>
      <c r="I191" s="107">
        <f t="shared" ref="I191" si="263">SUM(F191-E191)*D191</f>
        <v>3000</v>
      </c>
      <c r="J191" s="105">
        <v>0</v>
      </c>
      <c r="K191" s="105">
        <f t="shared" ref="K191" si="264">SUM(H191-G191)*D191</f>
        <v>0</v>
      </c>
      <c r="L191" s="107">
        <f t="shared" ref="L191" si="265">SUM(I191:K191)</f>
        <v>3000</v>
      </c>
      <c r="M191" s="108"/>
    </row>
    <row r="192" spans="1:13">
      <c r="A192" s="103" t="s">
        <v>832</v>
      </c>
      <c r="B192" s="104" t="s">
        <v>115</v>
      </c>
      <c r="C192" s="105" t="s">
        <v>14</v>
      </c>
      <c r="D192" s="106">
        <v>2700</v>
      </c>
      <c r="E192" s="106">
        <v>328.6</v>
      </c>
      <c r="F192" s="105">
        <v>327.5</v>
      </c>
      <c r="G192" s="105">
        <v>0</v>
      </c>
      <c r="H192" s="105">
        <v>0</v>
      </c>
      <c r="I192" s="107">
        <f t="shared" ref="I192" si="266">SUM(F192-E192)*D192</f>
        <v>-2970.0000000000614</v>
      </c>
      <c r="J192" s="105">
        <v>0</v>
      </c>
      <c r="K192" s="105">
        <f t="shared" ref="K192" si="267">SUM(H192-G192)*D192</f>
        <v>0</v>
      </c>
      <c r="L192" s="107">
        <f t="shared" ref="L192" si="268">SUM(I192:K192)</f>
        <v>-2970.0000000000614</v>
      </c>
      <c r="M192" s="108"/>
    </row>
    <row r="193" spans="1:13">
      <c r="A193" s="103" t="s">
        <v>831</v>
      </c>
      <c r="B193" s="104" t="s">
        <v>601</v>
      </c>
      <c r="C193" s="105" t="s">
        <v>14</v>
      </c>
      <c r="D193" s="106">
        <v>1200</v>
      </c>
      <c r="E193" s="106">
        <v>783</v>
      </c>
      <c r="F193" s="105">
        <v>786</v>
      </c>
      <c r="G193" s="105">
        <v>0</v>
      </c>
      <c r="H193" s="105">
        <v>0</v>
      </c>
      <c r="I193" s="107">
        <f t="shared" ref="I193" si="269">SUM(F193-E193)*D193</f>
        <v>3600</v>
      </c>
      <c r="J193" s="105">
        <v>0</v>
      </c>
      <c r="K193" s="105">
        <f t="shared" ref="K193" si="270">SUM(H193-G193)*D193</f>
        <v>0</v>
      </c>
      <c r="L193" s="107">
        <f t="shared" ref="L193" si="271">SUM(I193:K193)</f>
        <v>3600</v>
      </c>
      <c r="M193" s="108"/>
    </row>
    <row r="194" spans="1:13">
      <c r="A194" s="103" t="s">
        <v>831</v>
      </c>
      <c r="B194" s="104" t="s">
        <v>104</v>
      </c>
      <c r="C194" s="105" t="s">
        <v>14</v>
      </c>
      <c r="D194" s="106">
        <v>3500</v>
      </c>
      <c r="E194" s="106">
        <v>157.30000000000001</v>
      </c>
      <c r="F194" s="105">
        <v>158</v>
      </c>
      <c r="G194" s="105">
        <v>0</v>
      </c>
      <c r="H194" s="105">
        <v>0</v>
      </c>
      <c r="I194" s="107">
        <f t="shared" ref="I194" si="272">SUM(F194-E194)*D194</f>
        <v>2449.99999999996</v>
      </c>
      <c r="J194" s="105">
        <v>0</v>
      </c>
      <c r="K194" s="105">
        <f t="shared" ref="K194" si="273">SUM(H194-G194)*D194</f>
        <v>0</v>
      </c>
      <c r="L194" s="107">
        <f t="shared" ref="L194" si="274">SUM(I194:K194)</f>
        <v>2449.99999999996</v>
      </c>
      <c r="M194" s="108"/>
    </row>
    <row r="195" spans="1:13">
      <c r="A195" s="103" t="s">
        <v>830</v>
      </c>
      <c r="B195" s="104" t="s">
        <v>72</v>
      </c>
      <c r="C195" s="105" t="s">
        <v>14</v>
      </c>
      <c r="D195" s="106">
        <v>500</v>
      </c>
      <c r="E195" s="106">
        <v>1692</v>
      </c>
      <c r="F195" s="105">
        <v>1697</v>
      </c>
      <c r="G195" s="105">
        <v>0</v>
      </c>
      <c r="H195" s="105">
        <v>0</v>
      </c>
      <c r="I195" s="107">
        <f t="shared" ref="I195" si="275">SUM(F195-E195)*D195</f>
        <v>2500</v>
      </c>
      <c r="J195" s="105">
        <v>0</v>
      </c>
      <c r="K195" s="105">
        <f t="shared" ref="K195" si="276">SUM(H195-G195)*D195</f>
        <v>0</v>
      </c>
      <c r="L195" s="107">
        <f t="shared" ref="L195" si="277">SUM(I195:K195)</f>
        <v>2500</v>
      </c>
      <c r="M195" s="108"/>
    </row>
    <row r="196" spans="1:13">
      <c r="A196" s="103" t="s">
        <v>829</v>
      </c>
      <c r="B196" s="104" t="s">
        <v>649</v>
      </c>
      <c r="C196" s="105" t="s">
        <v>14</v>
      </c>
      <c r="D196" s="106">
        <v>375</v>
      </c>
      <c r="E196" s="106">
        <v>1625</v>
      </c>
      <c r="F196" s="105">
        <v>1630</v>
      </c>
      <c r="G196" s="105">
        <v>1635</v>
      </c>
      <c r="H196" s="105">
        <v>1640</v>
      </c>
      <c r="I196" s="107">
        <f t="shared" ref="I196" si="278">SUM(F196-E196)*D196</f>
        <v>1875</v>
      </c>
      <c r="J196" s="105">
        <f>SUM(G196-F196)*D196</f>
        <v>1875</v>
      </c>
      <c r="K196" s="105">
        <f t="shared" ref="K196" si="279">SUM(H196-G196)*D196</f>
        <v>1875</v>
      </c>
      <c r="L196" s="107">
        <f t="shared" ref="L196" si="280">SUM(I196:K196)</f>
        <v>5625</v>
      </c>
      <c r="M196" s="108"/>
    </row>
    <row r="197" spans="1:13">
      <c r="A197" s="103" t="s">
        <v>829</v>
      </c>
      <c r="B197" s="104" t="s">
        <v>49</v>
      </c>
      <c r="C197" s="105" t="s">
        <v>14</v>
      </c>
      <c r="D197" s="106">
        <v>1000</v>
      </c>
      <c r="E197" s="106">
        <v>664</v>
      </c>
      <c r="F197" s="105">
        <v>666</v>
      </c>
      <c r="G197" s="105">
        <v>668</v>
      </c>
      <c r="H197" s="105">
        <v>0</v>
      </c>
      <c r="I197" s="107">
        <f t="shared" ref="I197" si="281">SUM(F197-E197)*D197</f>
        <v>2000</v>
      </c>
      <c r="J197" s="105">
        <f>SUM(G197-F197)*D197</f>
        <v>2000</v>
      </c>
      <c r="K197" s="105">
        <v>0</v>
      </c>
      <c r="L197" s="107">
        <f t="shared" ref="L197" si="282">SUM(I197:K197)</f>
        <v>4000</v>
      </c>
      <c r="M197" s="108"/>
    </row>
    <row r="198" spans="1:13">
      <c r="A198" s="103" t="s">
        <v>827</v>
      </c>
      <c r="B198" s="104" t="s">
        <v>276</v>
      </c>
      <c r="C198" s="105" t="s">
        <v>14</v>
      </c>
      <c r="D198" s="106">
        <v>2300</v>
      </c>
      <c r="E198" s="106">
        <v>298</v>
      </c>
      <c r="F198" s="105">
        <v>299</v>
      </c>
      <c r="G198" s="105">
        <v>288</v>
      </c>
      <c r="H198" s="105">
        <v>0</v>
      </c>
      <c r="I198" s="107">
        <f t="shared" ref="I198" si="283">SUM(F198-E198)*D198</f>
        <v>2300</v>
      </c>
      <c r="J198" s="105">
        <v>0</v>
      </c>
      <c r="K198" s="105">
        <v>0</v>
      </c>
      <c r="L198" s="107">
        <f t="shared" ref="L198" si="284">SUM(I198:K198)</f>
        <v>2300</v>
      </c>
      <c r="M198" s="108"/>
    </row>
    <row r="199" spans="1:13">
      <c r="A199" s="103" t="s">
        <v>827</v>
      </c>
      <c r="B199" s="104" t="s">
        <v>828</v>
      </c>
      <c r="C199" s="105" t="s">
        <v>14</v>
      </c>
      <c r="D199" s="106">
        <v>250</v>
      </c>
      <c r="E199" s="106">
        <v>2466</v>
      </c>
      <c r="F199" s="105">
        <v>2475</v>
      </c>
      <c r="G199" s="105">
        <v>0</v>
      </c>
      <c r="H199" s="105">
        <v>0</v>
      </c>
      <c r="I199" s="107">
        <f t="shared" ref="I199:I200" si="285">SUM(F199-E199)*D199</f>
        <v>2250</v>
      </c>
      <c r="J199" s="105">
        <v>0</v>
      </c>
      <c r="K199" s="105">
        <f t="shared" ref="K199" si="286">SUM(H199-G199)*D199</f>
        <v>0</v>
      </c>
      <c r="L199" s="107">
        <f t="shared" ref="L199" si="287">SUM(I199:K199)</f>
        <v>2250</v>
      </c>
      <c r="M199" s="108"/>
    </row>
    <row r="200" spans="1:13">
      <c r="A200" s="103" t="s">
        <v>827</v>
      </c>
      <c r="B200" s="104" t="s">
        <v>118</v>
      </c>
      <c r="C200" s="105" t="s">
        <v>14</v>
      </c>
      <c r="D200" s="106">
        <v>1600</v>
      </c>
      <c r="E200" s="106">
        <v>354.5</v>
      </c>
      <c r="F200" s="105">
        <v>354.5</v>
      </c>
      <c r="G200" s="105">
        <v>0</v>
      </c>
      <c r="H200" s="105">
        <v>0</v>
      </c>
      <c r="I200" s="107">
        <f t="shared" si="285"/>
        <v>0</v>
      </c>
      <c r="J200" s="105">
        <v>0</v>
      </c>
      <c r="K200" s="105">
        <f t="shared" ref="K200" si="288">SUM(H200-G200)*D200</f>
        <v>0</v>
      </c>
      <c r="L200" s="107">
        <f t="shared" ref="L200" si="289">SUM(I200:K200)</f>
        <v>0</v>
      </c>
      <c r="M200" s="108"/>
    </row>
    <row r="201" spans="1:13">
      <c r="A201" s="103" t="s">
        <v>827</v>
      </c>
      <c r="B201" s="104" t="s">
        <v>569</v>
      </c>
      <c r="C201" s="105" t="s">
        <v>14</v>
      </c>
      <c r="D201" s="106">
        <v>3000</v>
      </c>
      <c r="E201" s="106">
        <v>289.25</v>
      </c>
      <c r="F201" s="105">
        <v>288</v>
      </c>
      <c r="G201" s="105">
        <v>0</v>
      </c>
      <c r="H201" s="105">
        <v>0</v>
      </c>
      <c r="I201" s="107">
        <f t="shared" ref="I201" si="290">SUM(F201-E201)*D201</f>
        <v>-3750</v>
      </c>
      <c r="J201" s="105">
        <v>0</v>
      </c>
      <c r="K201" s="105">
        <f t="shared" ref="K201" si="291">SUM(H201-G201)*D201</f>
        <v>0</v>
      </c>
      <c r="L201" s="107">
        <f t="shared" ref="L201" si="292">SUM(I201:K201)</f>
        <v>-3750</v>
      </c>
      <c r="M201" s="108"/>
    </row>
    <row r="202" spans="1:13">
      <c r="A202" s="103" t="s">
        <v>826</v>
      </c>
      <c r="B202" s="104" t="s">
        <v>102</v>
      </c>
      <c r="C202" s="105" t="s">
        <v>14</v>
      </c>
      <c r="D202" s="106">
        <v>1500</v>
      </c>
      <c r="E202" s="106">
        <v>764</v>
      </c>
      <c r="F202" s="105">
        <v>762.15</v>
      </c>
      <c r="G202" s="105">
        <v>0</v>
      </c>
      <c r="H202" s="105">
        <v>0</v>
      </c>
      <c r="I202" s="107">
        <f>SUM(E202-F202)*D202</f>
        <v>2775.0000000000341</v>
      </c>
      <c r="J202" s="105">
        <v>0</v>
      </c>
      <c r="K202" s="105">
        <f t="shared" ref="K202" si="293">SUM(H202-G202)*D202</f>
        <v>0</v>
      </c>
      <c r="L202" s="107">
        <f t="shared" ref="L202" si="294">SUM(I202:K202)</f>
        <v>2775.0000000000341</v>
      </c>
      <c r="M202" s="108"/>
    </row>
    <row r="203" spans="1:13">
      <c r="A203" s="127"/>
      <c r="B203" s="110"/>
      <c r="C203" s="109"/>
      <c r="D203" s="128"/>
      <c r="E203" s="128"/>
      <c r="F203" s="109"/>
      <c r="G203" s="109"/>
      <c r="H203" s="109"/>
      <c r="I203" s="109">
        <f>SUM(I154:I202)</f>
        <v>31391.999999999836</v>
      </c>
      <c r="J203" s="109" t="s">
        <v>548</v>
      </c>
      <c r="K203" s="109"/>
      <c r="L203" s="109">
        <f>SUM(L154:L202)</f>
        <v>85991.99999999984</v>
      </c>
      <c r="M203" s="108"/>
    </row>
    <row r="204" spans="1:13">
      <c r="A204" s="127" t="s">
        <v>824</v>
      </c>
      <c r="B204" s="104"/>
      <c r="C204" s="105"/>
      <c r="D204" s="106"/>
      <c r="E204" s="106"/>
      <c r="F204" s="105"/>
      <c r="G204" s="105"/>
      <c r="H204" s="105"/>
      <c r="I204" s="107"/>
      <c r="J204" s="105"/>
      <c r="K204" s="105"/>
      <c r="L204" s="107"/>
      <c r="M204" s="108"/>
    </row>
    <row r="205" spans="1:13">
      <c r="A205" s="127" t="s">
        <v>609</v>
      </c>
      <c r="B205" s="110" t="s">
        <v>610</v>
      </c>
      <c r="C205" s="109" t="s">
        <v>611</v>
      </c>
      <c r="D205" s="128" t="s">
        <v>612</v>
      </c>
      <c r="E205" s="128" t="s">
        <v>613</v>
      </c>
      <c r="F205" s="109" t="s">
        <v>590</v>
      </c>
      <c r="G205" s="105"/>
      <c r="H205" s="105"/>
      <c r="I205" s="107"/>
      <c r="J205" s="105"/>
      <c r="K205" s="105"/>
      <c r="L205" s="107"/>
      <c r="M205" s="108"/>
    </row>
    <row r="206" spans="1:13">
      <c r="A206" s="103" t="s">
        <v>825</v>
      </c>
      <c r="B206" s="104">
        <v>3</v>
      </c>
      <c r="C206" s="105">
        <f>SUM(A206-B206)</f>
        <v>42</v>
      </c>
      <c r="D206" s="106">
        <v>11</v>
      </c>
      <c r="E206" s="105">
        <f>SUM(C206-D206)</f>
        <v>31</v>
      </c>
      <c r="F206" s="105">
        <f>E206*100/C206</f>
        <v>73.80952380952381</v>
      </c>
      <c r="G206" s="105"/>
      <c r="H206" s="105"/>
      <c r="I206" s="107"/>
      <c r="J206" s="105"/>
      <c r="K206" s="105"/>
      <c r="L206" s="107"/>
      <c r="M206" s="108"/>
    </row>
    <row r="207" spans="1:13">
      <c r="A207" s="110"/>
      <c r="B207" s="111"/>
      <c r="C207" s="111"/>
      <c r="D207" s="111"/>
      <c r="E207" s="111"/>
      <c r="F207" s="129">
        <v>43800</v>
      </c>
      <c r="G207" s="111"/>
      <c r="H207" s="111"/>
      <c r="I207" s="111"/>
      <c r="J207" s="110"/>
      <c r="K207" s="110"/>
      <c r="L207" s="111"/>
      <c r="M207" s="108"/>
    </row>
    <row r="208" spans="1:13">
      <c r="A208" s="103"/>
      <c r="B208" s="104"/>
      <c r="C208" s="105"/>
      <c r="D208" s="106"/>
      <c r="E208" s="106"/>
      <c r="F208" s="105"/>
      <c r="G208" s="105"/>
      <c r="H208" s="105"/>
      <c r="I208" s="107"/>
      <c r="J208" s="105"/>
      <c r="K208" s="105"/>
      <c r="L208" s="107"/>
      <c r="M208" s="108"/>
    </row>
    <row r="209" spans="1:13">
      <c r="A209" s="103" t="s">
        <v>823</v>
      </c>
      <c r="B209" s="104" t="s">
        <v>115</v>
      </c>
      <c r="C209" s="105" t="s">
        <v>14</v>
      </c>
      <c r="D209" s="106">
        <v>2700</v>
      </c>
      <c r="E209" s="106">
        <v>324.5</v>
      </c>
      <c r="F209" s="105">
        <v>325.5</v>
      </c>
      <c r="G209" s="105">
        <v>326.5</v>
      </c>
      <c r="H209" s="105">
        <v>327.5</v>
      </c>
      <c r="I209" s="107">
        <f t="shared" ref="I209" si="295">SUM(F209-E209)*D209</f>
        <v>2700</v>
      </c>
      <c r="J209" s="105">
        <f>SUM(G209-F209)*D209</f>
        <v>2700</v>
      </c>
      <c r="K209" s="105">
        <f t="shared" ref="K209" si="296">SUM(H209-G209)*D209</f>
        <v>2700</v>
      </c>
      <c r="L209" s="107">
        <f t="shared" ref="L209" si="297">SUM(I209:K209)</f>
        <v>8100</v>
      </c>
      <c r="M209" s="108"/>
    </row>
    <row r="210" spans="1:13">
      <c r="A210" s="103" t="s">
        <v>822</v>
      </c>
      <c r="B210" s="104" t="s">
        <v>24</v>
      </c>
      <c r="C210" s="105" t="s">
        <v>14</v>
      </c>
      <c r="D210" s="106">
        <v>1350</v>
      </c>
      <c r="E210" s="106">
        <v>465</v>
      </c>
      <c r="F210" s="105">
        <v>466.5</v>
      </c>
      <c r="G210" s="105">
        <v>0</v>
      </c>
      <c r="H210" s="105">
        <v>0</v>
      </c>
      <c r="I210" s="107">
        <f t="shared" ref="I210" si="298">SUM(F210-E210)*D210</f>
        <v>2025</v>
      </c>
      <c r="J210" s="105">
        <v>0</v>
      </c>
      <c r="K210" s="105">
        <f t="shared" ref="K210" si="299">SUM(H210-G210)*D210</f>
        <v>0</v>
      </c>
      <c r="L210" s="107">
        <f t="shared" ref="L210" si="300">SUM(I210:K210)</f>
        <v>2025</v>
      </c>
      <c r="M210" s="108"/>
    </row>
    <row r="211" spans="1:13">
      <c r="A211" s="103" t="s">
        <v>822</v>
      </c>
      <c r="B211" s="104" t="s">
        <v>50</v>
      </c>
      <c r="C211" s="105" t="s">
        <v>14</v>
      </c>
      <c r="D211" s="106">
        <v>1300</v>
      </c>
      <c r="E211" s="106">
        <v>494.5</v>
      </c>
      <c r="F211" s="105">
        <v>496</v>
      </c>
      <c r="G211" s="105">
        <v>0</v>
      </c>
      <c r="H211" s="105">
        <v>0</v>
      </c>
      <c r="I211" s="107">
        <f t="shared" ref="I211" si="301">SUM(F211-E211)*D211</f>
        <v>1950</v>
      </c>
      <c r="J211" s="105">
        <v>0</v>
      </c>
      <c r="K211" s="105">
        <f t="shared" ref="K211" si="302">SUM(H211-G211)*D211</f>
        <v>0</v>
      </c>
      <c r="L211" s="107">
        <f t="shared" ref="L211" si="303">SUM(I211:K211)</f>
        <v>1950</v>
      </c>
      <c r="M211" s="108"/>
    </row>
    <row r="212" spans="1:13">
      <c r="A212" s="103" t="s">
        <v>822</v>
      </c>
      <c r="B212" s="104" t="s">
        <v>118</v>
      </c>
      <c r="C212" s="105" t="s">
        <v>14</v>
      </c>
      <c r="D212" s="106">
        <v>1600</v>
      </c>
      <c r="E212" s="106">
        <v>350.5</v>
      </c>
      <c r="F212" s="105">
        <v>352</v>
      </c>
      <c r="G212" s="105">
        <v>0</v>
      </c>
      <c r="H212" s="105">
        <v>0</v>
      </c>
      <c r="I212" s="107">
        <f t="shared" ref="I212" si="304">SUM(F212-E212)*D212</f>
        <v>2400</v>
      </c>
      <c r="J212" s="105">
        <v>0</v>
      </c>
      <c r="K212" s="105">
        <f t="shared" ref="K212" si="305">SUM(H212-G212)*D212</f>
        <v>0</v>
      </c>
      <c r="L212" s="107">
        <f t="shared" ref="L212" si="306">SUM(I212:K212)</f>
        <v>2400</v>
      </c>
      <c r="M212" s="108"/>
    </row>
    <row r="213" spans="1:13">
      <c r="A213" s="103" t="s">
        <v>821</v>
      </c>
      <c r="B213" s="104" t="s">
        <v>58</v>
      </c>
      <c r="C213" s="105" t="s">
        <v>14</v>
      </c>
      <c r="D213" s="106">
        <v>3500</v>
      </c>
      <c r="E213" s="106">
        <v>218.5</v>
      </c>
      <c r="F213" s="105">
        <v>217.5</v>
      </c>
      <c r="G213" s="105">
        <v>0</v>
      </c>
      <c r="H213" s="105">
        <v>0</v>
      </c>
      <c r="I213" s="107">
        <f t="shared" ref="I213" si="307">SUM(F213-E213)*D213</f>
        <v>-3500</v>
      </c>
      <c r="J213" s="105">
        <v>0</v>
      </c>
      <c r="K213" s="105">
        <f t="shared" ref="K213" si="308">SUM(H213-G213)*D213</f>
        <v>0</v>
      </c>
      <c r="L213" s="107">
        <f t="shared" ref="L213" si="309">SUM(I213:K213)</f>
        <v>-3500</v>
      </c>
      <c r="M213" s="108"/>
    </row>
    <row r="214" spans="1:13">
      <c r="A214" s="103" t="s">
        <v>821</v>
      </c>
      <c r="B214" s="104" t="s">
        <v>241</v>
      </c>
      <c r="C214" s="105" t="s">
        <v>14</v>
      </c>
      <c r="D214" s="106">
        <v>800</v>
      </c>
      <c r="E214" s="106">
        <v>966.5</v>
      </c>
      <c r="F214" s="105">
        <v>970</v>
      </c>
      <c r="G214" s="105">
        <v>974</v>
      </c>
      <c r="H214" s="105">
        <v>978</v>
      </c>
      <c r="I214" s="107">
        <f t="shared" ref="I214" si="310">SUM(F214-E214)*D214</f>
        <v>2800</v>
      </c>
      <c r="J214" s="105">
        <f>SUM(G214-F214)*D214</f>
        <v>3200</v>
      </c>
      <c r="K214" s="105">
        <f t="shared" ref="K214" si="311">SUM(H214-G214)*D214</f>
        <v>3200</v>
      </c>
      <c r="L214" s="107">
        <f t="shared" ref="L214" si="312">SUM(I214:K214)</f>
        <v>9200</v>
      </c>
      <c r="M214" s="108"/>
    </row>
    <row r="215" spans="1:13">
      <c r="A215" s="103" t="s">
        <v>821</v>
      </c>
      <c r="B215" s="104" t="s">
        <v>59</v>
      </c>
      <c r="C215" s="105" t="s">
        <v>14</v>
      </c>
      <c r="D215" s="106">
        <v>600</v>
      </c>
      <c r="E215" s="106">
        <v>1175.5</v>
      </c>
      <c r="F215" s="105">
        <v>1175.5</v>
      </c>
      <c r="G215" s="105">
        <v>0</v>
      </c>
      <c r="H215" s="105">
        <v>0</v>
      </c>
      <c r="I215" s="107">
        <f t="shared" ref="I215" si="313">SUM(F215-E215)*D215</f>
        <v>0</v>
      </c>
      <c r="J215" s="105">
        <v>0</v>
      </c>
      <c r="K215" s="105">
        <f t="shared" ref="K215" si="314">SUM(H215-G215)*D215</f>
        <v>0</v>
      </c>
      <c r="L215" s="107">
        <f t="shared" ref="L215" si="315">SUM(I215:K215)</f>
        <v>0</v>
      </c>
      <c r="M215" s="108"/>
    </row>
    <row r="216" spans="1:13">
      <c r="A216" s="103" t="s">
        <v>820</v>
      </c>
      <c r="B216" s="104" t="s">
        <v>51</v>
      </c>
      <c r="C216" s="105" t="s">
        <v>14</v>
      </c>
      <c r="D216" s="106">
        <v>1500</v>
      </c>
      <c r="E216" s="106">
        <v>467.5</v>
      </c>
      <c r="F216" s="105">
        <v>469.5</v>
      </c>
      <c r="G216" s="105">
        <v>0</v>
      </c>
      <c r="H216" s="105">
        <v>0</v>
      </c>
      <c r="I216" s="107">
        <f t="shared" ref="I216" si="316">SUM(F216-E216)*D216</f>
        <v>3000</v>
      </c>
      <c r="J216" s="105">
        <v>0</v>
      </c>
      <c r="K216" s="105">
        <f t="shared" ref="K216" si="317">SUM(H216-G216)*D216</f>
        <v>0</v>
      </c>
      <c r="L216" s="107">
        <f t="shared" ref="L216:L217" si="318">SUM(I216:K216)</f>
        <v>3000</v>
      </c>
      <c r="M216" s="108"/>
    </row>
    <row r="217" spans="1:13">
      <c r="A217" s="103" t="s">
        <v>820</v>
      </c>
      <c r="B217" s="104" t="s">
        <v>102</v>
      </c>
      <c r="C217" s="105" t="s">
        <v>14</v>
      </c>
      <c r="D217" s="106">
        <v>1500</v>
      </c>
      <c r="E217" s="106">
        <v>747</v>
      </c>
      <c r="F217" s="105">
        <v>746</v>
      </c>
      <c r="G217" s="105">
        <v>0</v>
      </c>
      <c r="H217" s="105">
        <v>0</v>
      </c>
      <c r="I217" s="107">
        <f t="shared" ref="I217" si="319">SUM(F217-E217)*D217</f>
        <v>-1500</v>
      </c>
      <c r="J217" s="105">
        <v>0</v>
      </c>
      <c r="K217" s="105">
        <f t="shared" ref="K217" si="320">SUM(H217-G217)*D217</f>
        <v>0</v>
      </c>
      <c r="L217" s="107">
        <f t="shared" si="318"/>
        <v>-1500</v>
      </c>
      <c r="M217" s="108"/>
    </row>
    <row r="218" spans="1:13">
      <c r="A218" s="103" t="s">
        <v>820</v>
      </c>
      <c r="B218" s="104" t="s">
        <v>118</v>
      </c>
      <c r="C218" s="105" t="s">
        <v>14</v>
      </c>
      <c r="D218" s="106">
        <v>1600</v>
      </c>
      <c r="E218" s="106">
        <v>340</v>
      </c>
      <c r="F218" s="105">
        <v>337</v>
      </c>
      <c r="G218" s="105">
        <v>0</v>
      </c>
      <c r="H218" s="105">
        <v>0</v>
      </c>
      <c r="I218" s="107">
        <f t="shared" ref="I218" si="321">SUM(F218-E218)*D218</f>
        <v>-4800</v>
      </c>
      <c r="J218" s="105">
        <v>0</v>
      </c>
      <c r="K218" s="105">
        <f t="shared" ref="K218" si="322">SUM(H218-G218)*D218</f>
        <v>0</v>
      </c>
      <c r="L218" s="107">
        <f t="shared" ref="L218" si="323">SUM(I218:K218)</f>
        <v>-4800</v>
      </c>
      <c r="M218" s="108"/>
    </row>
    <row r="219" spans="1:13">
      <c r="A219" s="103" t="s">
        <v>819</v>
      </c>
      <c r="B219" s="104" t="s">
        <v>111</v>
      </c>
      <c r="C219" s="105" t="s">
        <v>14</v>
      </c>
      <c r="D219" s="106">
        <v>3200</v>
      </c>
      <c r="E219" s="106">
        <v>159.25</v>
      </c>
      <c r="F219" s="105">
        <v>160</v>
      </c>
      <c r="G219" s="105">
        <v>161</v>
      </c>
      <c r="H219" s="105">
        <v>162</v>
      </c>
      <c r="I219" s="107">
        <f t="shared" ref="I219" si="324">SUM(F219-E219)*D219</f>
        <v>2400</v>
      </c>
      <c r="J219" s="105">
        <f>SUM(G219-F219)*D219</f>
        <v>3200</v>
      </c>
      <c r="K219" s="105">
        <f t="shared" ref="K219" si="325">SUM(H219-G219)*D219</f>
        <v>3200</v>
      </c>
      <c r="L219" s="107">
        <f t="shared" ref="L219" si="326">SUM(I219:K219)</f>
        <v>8800</v>
      </c>
      <c r="M219" s="108"/>
    </row>
    <row r="220" spans="1:13">
      <c r="A220" s="103" t="s">
        <v>819</v>
      </c>
      <c r="B220" s="104" t="s">
        <v>311</v>
      </c>
      <c r="C220" s="105" t="s">
        <v>14</v>
      </c>
      <c r="D220" s="106">
        <v>900</v>
      </c>
      <c r="E220" s="106">
        <v>677.55</v>
      </c>
      <c r="F220" s="105">
        <v>681.5</v>
      </c>
      <c r="G220" s="105">
        <v>684</v>
      </c>
      <c r="H220" s="105">
        <v>0</v>
      </c>
      <c r="I220" s="107">
        <f t="shared" ref="I220" si="327">SUM(F220-E220)*D220</f>
        <v>3555.0000000000409</v>
      </c>
      <c r="J220" s="105">
        <v>0</v>
      </c>
      <c r="K220" s="105">
        <v>0</v>
      </c>
      <c r="L220" s="107">
        <f t="shared" ref="L220" si="328">SUM(I220:K220)</f>
        <v>3555.0000000000409</v>
      </c>
      <c r="M220" s="108"/>
    </row>
    <row r="221" spans="1:13">
      <c r="A221" s="103" t="s">
        <v>819</v>
      </c>
      <c r="B221" s="104" t="s">
        <v>241</v>
      </c>
      <c r="C221" s="105" t="s">
        <v>14</v>
      </c>
      <c r="D221" s="106">
        <v>800</v>
      </c>
      <c r="E221" s="106">
        <v>960</v>
      </c>
      <c r="F221" s="105">
        <v>955</v>
      </c>
      <c r="G221" s="105">
        <v>0</v>
      </c>
      <c r="H221" s="105">
        <v>0</v>
      </c>
      <c r="I221" s="107">
        <f t="shared" ref="I221" si="329">SUM(F221-E221)*D221</f>
        <v>-4000</v>
      </c>
      <c r="J221" s="105">
        <v>0</v>
      </c>
      <c r="K221" s="105">
        <v>0</v>
      </c>
      <c r="L221" s="107">
        <f t="shared" ref="L221" si="330">SUM(I221:K221)</f>
        <v>-4000</v>
      </c>
      <c r="M221" s="108"/>
    </row>
    <row r="222" spans="1:13">
      <c r="A222" s="103" t="s">
        <v>818</v>
      </c>
      <c r="B222" s="104" t="s">
        <v>274</v>
      </c>
      <c r="C222" s="105" t="s">
        <v>14</v>
      </c>
      <c r="D222" s="106">
        <v>1200</v>
      </c>
      <c r="E222" s="106">
        <v>575.5</v>
      </c>
      <c r="F222" s="105">
        <v>572</v>
      </c>
      <c r="G222" s="105">
        <v>0</v>
      </c>
      <c r="H222" s="105">
        <v>0</v>
      </c>
      <c r="I222" s="107">
        <f t="shared" ref="I222:I223" si="331">SUM(F222-E222)*D222</f>
        <v>-4200</v>
      </c>
      <c r="J222" s="105">
        <v>0</v>
      </c>
      <c r="K222" s="105">
        <v>0</v>
      </c>
      <c r="L222" s="107">
        <f t="shared" ref="L222" si="332">SUM(I222:K222)</f>
        <v>-4200</v>
      </c>
      <c r="M222" s="108"/>
    </row>
    <row r="223" spans="1:13">
      <c r="A223" s="103" t="s">
        <v>817</v>
      </c>
      <c r="B223" s="104" t="s">
        <v>158</v>
      </c>
      <c r="C223" s="105" t="s">
        <v>14</v>
      </c>
      <c r="D223" s="106">
        <v>1563</v>
      </c>
      <c r="E223" s="106">
        <v>582</v>
      </c>
      <c r="F223" s="105">
        <v>584</v>
      </c>
      <c r="G223" s="105">
        <v>0</v>
      </c>
      <c r="H223" s="105">
        <v>0</v>
      </c>
      <c r="I223" s="107">
        <f t="shared" si="331"/>
        <v>3126</v>
      </c>
      <c r="J223" s="105">
        <v>0</v>
      </c>
      <c r="K223" s="105">
        <v>0</v>
      </c>
      <c r="L223" s="107">
        <f t="shared" ref="L223" si="333">SUM(I223:K223)</f>
        <v>3126</v>
      </c>
      <c r="M223" s="108"/>
    </row>
    <row r="224" spans="1:13">
      <c r="A224" s="103" t="s">
        <v>817</v>
      </c>
      <c r="B224" s="104" t="s">
        <v>118</v>
      </c>
      <c r="C224" s="105" t="s">
        <v>14</v>
      </c>
      <c r="D224" s="106">
        <v>1600</v>
      </c>
      <c r="E224" s="106">
        <v>338</v>
      </c>
      <c r="F224" s="105">
        <v>340</v>
      </c>
      <c r="G224" s="105">
        <v>342</v>
      </c>
      <c r="H224" s="105">
        <v>0</v>
      </c>
      <c r="I224" s="107">
        <f t="shared" ref="I224" si="334">SUM(F224-E224)*D224</f>
        <v>3200</v>
      </c>
      <c r="J224" s="105">
        <f>SUM(G224-F224)*D224</f>
        <v>3200</v>
      </c>
      <c r="K224" s="105">
        <v>0</v>
      </c>
      <c r="L224" s="107">
        <f t="shared" ref="L224" si="335">SUM(I224:K224)</f>
        <v>6400</v>
      </c>
      <c r="M224" s="108"/>
    </row>
    <row r="225" spans="1:13">
      <c r="A225" s="103" t="s">
        <v>816</v>
      </c>
      <c r="B225" s="104" t="s">
        <v>111</v>
      </c>
      <c r="C225" s="105" t="s">
        <v>14</v>
      </c>
      <c r="D225" s="106">
        <v>3200</v>
      </c>
      <c r="E225" s="106">
        <v>149.55000000000001</v>
      </c>
      <c r="F225" s="105">
        <v>148.5</v>
      </c>
      <c r="G225" s="105">
        <v>0</v>
      </c>
      <c r="H225" s="105">
        <v>0</v>
      </c>
      <c r="I225" s="107">
        <f t="shared" ref="I225" si="336">SUM(F225-E225)*D225</f>
        <v>-3360.0000000000364</v>
      </c>
      <c r="J225" s="105">
        <v>0</v>
      </c>
      <c r="K225" s="105">
        <v>0</v>
      </c>
      <c r="L225" s="107">
        <f t="shared" ref="L225" si="337">SUM(I225:K225)</f>
        <v>-3360.0000000000364</v>
      </c>
      <c r="M225" s="108"/>
    </row>
    <row r="226" spans="1:13">
      <c r="A226" s="103" t="s">
        <v>816</v>
      </c>
      <c r="B226" s="104" t="s">
        <v>102</v>
      </c>
      <c r="C226" s="105" t="s">
        <v>14</v>
      </c>
      <c r="D226" s="106">
        <v>1500</v>
      </c>
      <c r="E226" s="106">
        <v>724</v>
      </c>
      <c r="F226" s="105">
        <v>726</v>
      </c>
      <c r="G226" s="105">
        <v>728</v>
      </c>
      <c r="H226" s="105">
        <v>730</v>
      </c>
      <c r="I226" s="107">
        <f t="shared" ref="I226" si="338">SUM(F226-E226)*D226</f>
        <v>3000</v>
      </c>
      <c r="J226" s="105">
        <f>SUM(G226-F226)*D226</f>
        <v>3000</v>
      </c>
      <c r="K226" s="105">
        <f t="shared" ref="K226" si="339">SUM(H226-G226)*D226</f>
        <v>3000</v>
      </c>
      <c r="L226" s="107">
        <f t="shared" ref="L226" si="340">SUM(I226:K226)</f>
        <v>9000</v>
      </c>
      <c r="M226" s="108"/>
    </row>
    <row r="227" spans="1:13">
      <c r="A227" s="103" t="s">
        <v>815</v>
      </c>
      <c r="B227" s="104" t="s">
        <v>41</v>
      </c>
      <c r="C227" s="105" t="s">
        <v>14</v>
      </c>
      <c r="D227" s="106">
        <v>2500</v>
      </c>
      <c r="E227" s="106">
        <v>374.5</v>
      </c>
      <c r="F227" s="105">
        <v>375.5</v>
      </c>
      <c r="G227" s="105">
        <v>0</v>
      </c>
      <c r="H227" s="105">
        <v>0</v>
      </c>
      <c r="I227" s="107">
        <f t="shared" ref="I227" si="341">SUM(F227-E227)*D227</f>
        <v>2500</v>
      </c>
      <c r="J227" s="105">
        <v>0</v>
      </c>
      <c r="K227" s="105">
        <v>0</v>
      </c>
      <c r="L227" s="107">
        <f t="shared" ref="L227" si="342">SUM(I227:K227)</f>
        <v>2500</v>
      </c>
      <c r="M227" s="108"/>
    </row>
    <row r="228" spans="1:13">
      <c r="A228" s="103" t="s">
        <v>815</v>
      </c>
      <c r="B228" s="104" t="s">
        <v>52</v>
      </c>
      <c r="C228" s="105" t="s">
        <v>14</v>
      </c>
      <c r="D228" s="106">
        <v>2500</v>
      </c>
      <c r="E228" s="106">
        <v>265.55</v>
      </c>
      <c r="F228" s="105">
        <v>266.5</v>
      </c>
      <c r="G228" s="105">
        <v>0</v>
      </c>
      <c r="H228" s="105">
        <v>0</v>
      </c>
      <c r="I228" s="107">
        <f t="shared" ref="I228" si="343">SUM(F228-E228)*D228</f>
        <v>2374.9999999999718</v>
      </c>
      <c r="J228" s="105">
        <v>0</v>
      </c>
      <c r="K228" s="105">
        <v>0</v>
      </c>
      <c r="L228" s="107">
        <f t="shared" ref="L228" si="344">SUM(I228:K228)</f>
        <v>2374.9999999999718</v>
      </c>
      <c r="M228" s="108"/>
    </row>
    <row r="229" spans="1:13">
      <c r="A229" s="103" t="s">
        <v>814</v>
      </c>
      <c r="B229" s="104" t="s">
        <v>32</v>
      </c>
      <c r="C229" s="105" t="s">
        <v>15</v>
      </c>
      <c r="D229" s="106">
        <v>1000</v>
      </c>
      <c r="E229" s="106">
        <v>676</v>
      </c>
      <c r="F229" s="105">
        <v>674</v>
      </c>
      <c r="G229" s="105">
        <v>672</v>
      </c>
      <c r="H229" s="105">
        <v>0</v>
      </c>
      <c r="I229" s="107">
        <f>SUM(E229-F229)*D229</f>
        <v>2000</v>
      </c>
      <c r="J229" s="105">
        <f>SUM(F229-G229)*D229</f>
        <v>2000</v>
      </c>
      <c r="K229" s="105">
        <v>0</v>
      </c>
      <c r="L229" s="107">
        <f t="shared" ref="L229" si="345">SUM(I229:K229)</f>
        <v>4000</v>
      </c>
      <c r="M229" s="108"/>
    </row>
    <row r="230" spans="1:13">
      <c r="A230" s="103" t="s">
        <v>814</v>
      </c>
      <c r="B230" s="104" t="s">
        <v>302</v>
      </c>
      <c r="C230" s="105" t="s">
        <v>14</v>
      </c>
      <c r="D230" s="106">
        <v>1200</v>
      </c>
      <c r="E230" s="106">
        <v>724</v>
      </c>
      <c r="F230" s="105">
        <v>726</v>
      </c>
      <c r="G230" s="105">
        <v>728</v>
      </c>
      <c r="H230" s="105">
        <v>0</v>
      </c>
      <c r="I230" s="107">
        <f t="shared" ref="I230" si="346">SUM(F230-E230)*D230</f>
        <v>2400</v>
      </c>
      <c r="J230" s="105">
        <f>SUM(G230-F230)*D230</f>
        <v>2400</v>
      </c>
      <c r="K230" s="105">
        <v>0</v>
      </c>
      <c r="L230" s="107">
        <f t="shared" ref="L230" si="347">SUM(I230:K230)</f>
        <v>4800</v>
      </c>
      <c r="M230" s="108"/>
    </row>
    <row r="231" spans="1:13">
      <c r="A231" s="103" t="s">
        <v>814</v>
      </c>
      <c r="B231" s="104" t="s">
        <v>115</v>
      </c>
      <c r="C231" s="105" t="s">
        <v>14</v>
      </c>
      <c r="D231" s="106">
        <v>3300</v>
      </c>
      <c r="E231" s="106">
        <v>330</v>
      </c>
      <c r="F231" s="105">
        <v>329.5</v>
      </c>
      <c r="G231" s="105">
        <v>0</v>
      </c>
      <c r="H231" s="105">
        <v>0</v>
      </c>
      <c r="I231" s="107">
        <f>SUM(F231-E231)*D231</f>
        <v>-1650</v>
      </c>
      <c r="J231" s="105">
        <v>0</v>
      </c>
      <c r="K231" s="105">
        <v>0</v>
      </c>
      <c r="L231" s="107">
        <f t="shared" ref="L231" si="348">SUM(I231:K231)</f>
        <v>-1650</v>
      </c>
      <c r="M231" s="108"/>
    </row>
    <row r="232" spans="1:13">
      <c r="A232" s="103" t="s">
        <v>813</v>
      </c>
      <c r="B232" s="104" t="s">
        <v>102</v>
      </c>
      <c r="C232" s="105" t="s">
        <v>14</v>
      </c>
      <c r="D232" s="106">
        <v>1500</v>
      </c>
      <c r="E232" s="106">
        <v>722</v>
      </c>
      <c r="F232" s="105">
        <v>724</v>
      </c>
      <c r="G232" s="105">
        <v>0</v>
      </c>
      <c r="H232" s="105">
        <v>0</v>
      </c>
      <c r="I232" s="107">
        <f t="shared" ref="I232" si="349">SUM(F232-E232)*D232</f>
        <v>3000</v>
      </c>
      <c r="J232" s="105">
        <v>0</v>
      </c>
      <c r="K232" s="105">
        <f t="shared" ref="K232" si="350">SUM(H232-G232)*D232</f>
        <v>0</v>
      </c>
      <c r="L232" s="107">
        <f t="shared" ref="L232" si="351">SUM(I232:K232)</f>
        <v>3000</v>
      </c>
      <c r="M232" s="108"/>
    </row>
    <row r="233" spans="1:13">
      <c r="A233" s="103" t="s">
        <v>813</v>
      </c>
      <c r="B233" s="104" t="s">
        <v>50</v>
      </c>
      <c r="C233" s="105" t="s">
        <v>14</v>
      </c>
      <c r="D233" s="106">
        <v>1200</v>
      </c>
      <c r="E233" s="106">
        <v>470</v>
      </c>
      <c r="F233" s="105">
        <v>467</v>
      </c>
      <c r="G233" s="105">
        <v>0</v>
      </c>
      <c r="H233" s="105">
        <v>0</v>
      </c>
      <c r="I233" s="107">
        <f t="shared" ref="I233" si="352">SUM(F233-E233)*D233</f>
        <v>-3600</v>
      </c>
      <c r="J233" s="105">
        <v>0</v>
      </c>
      <c r="K233" s="105">
        <f t="shared" ref="K233" si="353">SUM(H233-G233)*D233</f>
        <v>0</v>
      </c>
      <c r="L233" s="107">
        <f t="shared" ref="L233" si="354">SUM(I233:K233)</f>
        <v>-3600</v>
      </c>
      <c r="M233" s="108"/>
    </row>
    <row r="234" spans="1:13">
      <c r="A234" s="103" t="s">
        <v>812</v>
      </c>
      <c r="B234" s="104" t="s">
        <v>72</v>
      </c>
      <c r="C234" s="105" t="s">
        <v>14</v>
      </c>
      <c r="D234" s="106">
        <v>500</v>
      </c>
      <c r="E234" s="106">
        <v>1616</v>
      </c>
      <c r="F234" s="105">
        <v>1621</v>
      </c>
      <c r="G234" s="105">
        <v>1626</v>
      </c>
      <c r="H234" s="105">
        <v>1630</v>
      </c>
      <c r="I234" s="107">
        <f t="shared" ref="I234" si="355">SUM(F234-E234)*D234</f>
        <v>2500</v>
      </c>
      <c r="J234" s="105">
        <f>SUM(G234-F234)*D234</f>
        <v>2500</v>
      </c>
      <c r="K234" s="105">
        <f t="shared" ref="K234" si="356">SUM(H234-G234)*D234</f>
        <v>2000</v>
      </c>
      <c r="L234" s="107">
        <f t="shared" ref="L234" si="357">SUM(I234:K234)</f>
        <v>7000</v>
      </c>
      <c r="M234" s="108"/>
    </row>
    <row r="235" spans="1:13">
      <c r="A235" s="103" t="s">
        <v>812</v>
      </c>
      <c r="B235" s="104" t="s">
        <v>17</v>
      </c>
      <c r="C235" s="105" t="s">
        <v>14</v>
      </c>
      <c r="D235" s="106">
        <v>3300</v>
      </c>
      <c r="E235" s="106">
        <v>142.6</v>
      </c>
      <c r="F235" s="105">
        <v>143.5</v>
      </c>
      <c r="G235" s="105">
        <v>0</v>
      </c>
      <c r="H235" s="105">
        <v>0</v>
      </c>
      <c r="I235" s="107">
        <f t="shared" ref="I235" si="358">SUM(F235-E235)*D235</f>
        <v>2970.0000000000186</v>
      </c>
      <c r="J235" s="105">
        <v>0</v>
      </c>
      <c r="K235" s="105">
        <f t="shared" ref="K235" si="359">SUM(H235-G235)*D235</f>
        <v>0</v>
      </c>
      <c r="L235" s="107">
        <f t="shared" ref="L235" si="360">SUM(I235:K235)</f>
        <v>2970.0000000000186</v>
      </c>
      <c r="M235" s="108"/>
    </row>
    <row r="236" spans="1:13">
      <c r="A236" s="103" t="s">
        <v>809</v>
      </c>
      <c r="B236" s="104" t="s">
        <v>115</v>
      </c>
      <c r="C236" s="105" t="s">
        <v>14</v>
      </c>
      <c r="D236" s="106">
        <v>2700</v>
      </c>
      <c r="E236" s="106">
        <v>318</v>
      </c>
      <c r="F236" s="105">
        <v>319</v>
      </c>
      <c r="G236" s="105">
        <v>320</v>
      </c>
      <c r="H236" s="105">
        <v>321</v>
      </c>
      <c r="I236" s="107">
        <f t="shared" ref="I236" si="361">SUM(F236-E236)*D236</f>
        <v>2700</v>
      </c>
      <c r="J236" s="105">
        <f t="shared" ref="J236" si="362">SUM(G236-F236)*D236</f>
        <v>2700</v>
      </c>
      <c r="K236" s="105">
        <f t="shared" ref="K236" si="363">SUM(H236-G236)*D236</f>
        <v>2700</v>
      </c>
      <c r="L236" s="107">
        <f t="shared" ref="L236" si="364">SUM(I236:K236)</f>
        <v>8100</v>
      </c>
      <c r="M236" s="108"/>
    </row>
    <row r="237" spans="1:13">
      <c r="A237" s="103" t="s">
        <v>809</v>
      </c>
      <c r="B237" s="104" t="s">
        <v>75</v>
      </c>
      <c r="C237" s="105" t="s">
        <v>14</v>
      </c>
      <c r="D237" s="106">
        <v>4000</v>
      </c>
      <c r="E237" s="106">
        <v>210.5</v>
      </c>
      <c r="F237" s="105">
        <v>211.25</v>
      </c>
      <c r="G237" s="105">
        <v>212</v>
      </c>
      <c r="H237" s="105">
        <v>213</v>
      </c>
      <c r="I237" s="107">
        <f t="shared" ref="I237" si="365">SUM(F237-E237)*D237</f>
        <v>3000</v>
      </c>
      <c r="J237" s="105">
        <f t="shared" ref="J237" si="366">SUM(G237-F237)*D237</f>
        <v>3000</v>
      </c>
      <c r="K237" s="105">
        <f t="shared" ref="K237" si="367">SUM(H237-G237)*D237</f>
        <v>4000</v>
      </c>
      <c r="L237" s="107">
        <f t="shared" ref="L237" si="368">SUM(I237:K237)</f>
        <v>10000</v>
      </c>
      <c r="M237" s="108"/>
    </row>
    <row r="238" spans="1:13">
      <c r="A238" s="103" t="s">
        <v>808</v>
      </c>
      <c r="B238" s="104" t="s">
        <v>42</v>
      </c>
      <c r="C238" s="105" t="s">
        <v>14</v>
      </c>
      <c r="D238" s="106">
        <v>2800</v>
      </c>
      <c r="E238" s="106">
        <v>220.5</v>
      </c>
      <c r="F238" s="105">
        <v>221.5</v>
      </c>
      <c r="G238" s="105">
        <v>222.5</v>
      </c>
      <c r="H238" s="105">
        <v>223.3</v>
      </c>
      <c r="I238" s="107">
        <f t="shared" ref="I238" si="369">SUM(F238-E238)*D238</f>
        <v>2800</v>
      </c>
      <c r="J238" s="105">
        <f t="shared" ref="J238" si="370">SUM(G238-F238)*D238</f>
        <v>2800</v>
      </c>
      <c r="K238" s="105">
        <f t="shared" ref="K238" si="371">SUM(H238-G238)*D238</f>
        <v>2240.0000000000318</v>
      </c>
      <c r="L238" s="107">
        <f t="shared" ref="L238" si="372">SUM(I238:K238)</f>
        <v>7840.0000000000318</v>
      </c>
      <c r="M238" s="108"/>
    </row>
    <row r="239" spans="1:13">
      <c r="A239" s="103" t="s">
        <v>808</v>
      </c>
      <c r="B239" s="104" t="s">
        <v>714</v>
      </c>
      <c r="C239" s="105" t="s">
        <v>14</v>
      </c>
      <c r="D239" s="106">
        <v>550</v>
      </c>
      <c r="E239" s="106">
        <v>1725</v>
      </c>
      <c r="F239" s="105">
        <v>1730</v>
      </c>
      <c r="G239" s="105">
        <v>1734</v>
      </c>
      <c r="H239" s="105">
        <v>0</v>
      </c>
      <c r="I239" s="107">
        <f>SUM(F239-E239)*D239</f>
        <v>2750</v>
      </c>
      <c r="J239" s="105">
        <f t="shared" ref="J239" si="373">SUM(G239-F239)*D239</f>
        <v>2200</v>
      </c>
      <c r="K239" s="105">
        <v>0</v>
      </c>
      <c r="L239" s="107">
        <f t="shared" ref="L239" si="374">SUM(I239:K239)</f>
        <v>4950</v>
      </c>
      <c r="M239" s="108"/>
    </row>
    <row r="240" spans="1:13">
      <c r="A240" s="103" t="s">
        <v>808</v>
      </c>
      <c r="B240" s="104" t="s">
        <v>52</v>
      </c>
      <c r="C240" s="105" t="s">
        <v>15</v>
      </c>
      <c r="D240" s="106">
        <v>2000</v>
      </c>
      <c r="E240" s="106">
        <v>250.5</v>
      </c>
      <c r="F240" s="105">
        <v>251.7</v>
      </c>
      <c r="G240" s="105">
        <v>0</v>
      </c>
      <c r="H240" s="105">
        <v>0</v>
      </c>
      <c r="I240" s="107">
        <f>SUM(E240-F240)*D240</f>
        <v>-2399.9999999999773</v>
      </c>
      <c r="J240" s="105">
        <v>0</v>
      </c>
      <c r="K240" s="105">
        <f t="shared" ref="K240" si="375">SUM(H240-G240)*D240</f>
        <v>0</v>
      </c>
      <c r="L240" s="107">
        <f t="shared" ref="L240" si="376">SUM(I240:K240)</f>
        <v>-2399.9999999999773</v>
      </c>
      <c r="M240" s="108"/>
    </row>
    <row r="241" spans="1:13">
      <c r="A241" s="103" t="s">
        <v>811</v>
      </c>
      <c r="B241" s="104" t="s">
        <v>389</v>
      </c>
      <c r="C241" s="105" t="s">
        <v>14</v>
      </c>
      <c r="D241" s="106">
        <v>1300</v>
      </c>
      <c r="E241" s="106">
        <v>294</v>
      </c>
      <c r="F241" s="105">
        <v>296.5</v>
      </c>
      <c r="G241" s="105">
        <v>0</v>
      </c>
      <c r="H241" s="105">
        <v>0</v>
      </c>
      <c r="I241" s="107">
        <f>SUM(F241-E241)*D241</f>
        <v>3250</v>
      </c>
      <c r="J241" s="105">
        <v>0</v>
      </c>
      <c r="K241" s="105">
        <f t="shared" ref="K241" si="377">SUM(H241-G241)*D241</f>
        <v>0</v>
      </c>
      <c r="L241" s="107">
        <f t="shared" ref="L241" si="378">SUM(I241:K241)</f>
        <v>3250</v>
      </c>
      <c r="M241" s="108"/>
    </row>
    <row r="242" spans="1:13">
      <c r="A242" s="103" t="s">
        <v>810</v>
      </c>
      <c r="B242" s="104" t="s">
        <v>102</v>
      </c>
      <c r="C242" s="105" t="s">
        <v>14</v>
      </c>
      <c r="D242" s="106">
        <v>1500</v>
      </c>
      <c r="E242" s="106">
        <v>701</v>
      </c>
      <c r="F242" s="105">
        <v>703</v>
      </c>
      <c r="G242" s="105">
        <v>0</v>
      </c>
      <c r="H242" s="105">
        <v>0</v>
      </c>
      <c r="I242" s="107">
        <f>SUM(F242-E242)*D242</f>
        <v>3000</v>
      </c>
      <c r="J242" s="105">
        <v>0</v>
      </c>
      <c r="K242" s="105">
        <f t="shared" ref="K242" si="379">SUM(H242-G242)*D242</f>
        <v>0</v>
      </c>
      <c r="L242" s="107">
        <f t="shared" ref="L242" si="380">SUM(I242:K242)</f>
        <v>3000</v>
      </c>
      <c r="M242" s="108"/>
    </row>
    <row r="243" spans="1:13">
      <c r="A243" s="103" t="s">
        <v>807</v>
      </c>
      <c r="B243" s="104" t="s">
        <v>241</v>
      </c>
      <c r="C243" s="105" t="s">
        <v>14</v>
      </c>
      <c r="D243" s="106">
        <v>1500</v>
      </c>
      <c r="E243" s="106">
        <v>932</v>
      </c>
      <c r="F243" s="105">
        <v>936</v>
      </c>
      <c r="G243" s="105">
        <v>940</v>
      </c>
      <c r="H243" s="105">
        <v>0</v>
      </c>
      <c r="I243" s="107">
        <f t="shared" ref="I243" si="381">SUM(F243-E243)*D243</f>
        <v>6000</v>
      </c>
      <c r="J243" s="105">
        <f t="shared" ref="J243:J246" si="382">SUM(G243-F243)*D243</f>
        <v>6000</v>
      </c>
      <c r="K243" s="105">
        <v>0</v>
      </c>
      <c r="L243" s="107">
        <f t="shared" ref="L243" si="383">SUM(I243:K243)</f>
        <v>12000</v>
      </c>
      <c r="M243" s="108"/>
    </row>
    <row r="244" spans="1:13">
      <c r="A244" s="103" t="s">
        <v>807</v>
      </c>
      <c r="B244" s="104" t="s">
        <v>118</v>
      </c>
      <c r="C244" s="105" t="s">
        <v>14</v>
      </c>
      <c r="D244" s="106">
        <v>1600</v>
      </c>
      <c r="E244" s="106">
        <v>355</v>
      </c>
      <c r="F244" s="105">
        <v>357</v>
      </c>
      <c r="G244" s="105">
        <v>359</v>
      </c>
      <c r="H244" s="105">
        <v>0</v>
      </c>
      <c r="I244" s="107">
        <f t="shared" ref="I244" si="384">SUM(F244-E244)*D244</f>
        <v>3200</v>
      </c>
      <c r="J244" s="105">
        <f t="shared" ref="J244" si="385">SUM(G244-F244)*D244</f>
        <v>3200</v>
      </c>
      <c r="K244" s="105">
        <v>0</v>
      </c>
      <c r="L244" s="107">
        <f t="shared" ref="L244" si="386">SUM(I244:K244)</f>
        <v>6400</v>
      </c>
      <c r="M244" s="108"/>
    </row>
    <row r="245" spans="1:13">
      <c r="A245" s="103" t="s">
        <v>807</v>
      </c>
      <c r="B245" s="104" t="s">
        <v>41</v>
      </c>
      <c r="C245" s="105" t="s">
        <v>14</v>
      </c>
      <c r="D245" s="106">
        <v>2500</v>
      </c>
      <c r="E245" s="106">
        <v>371</v>
      </c>
      <c r="F245" s="105">
        <v>369.5</v>
      </c>
      <c r="G245" s="105">
        <v>0</v>
      </c>
      <c r="H245" s="105">
        <v>0</v>
      </c>
      <c r="I245" s="107">
        <f t="shared" ref="I245" si="387">SUM(F245-E245)*D245</f>
        <v>-3750</v>
      </c>
      <c r="J245" s="105">
        <v>0</v>
      </c>
      <c r="K245" s="105">
        <v>0</v>
      </c>
      <c r="L245" s="107">
        <f t="shared" ref="L245" si="388">SUM(I245:K245)</f>
        <v>-3750</v>
      </c>
      <c r="M245" s="108"/>
    </row>
    <row r="246" spans="1:13">
      <c r="A246" s="103" t="s">
        <v>806</v>
      </c>
      <c r="B246" s="104" t="s">
        <v>75</v>
      </c>
      <c r="C246" s="105" t="s">
        <v>14</v>
      </c>
      <c r="D246" s="106">
        <v>4000</v>
      </c>
      <c r="E246" s="106">
        <v>209</v>
      </c>
      <c r="F246" s="105">
        <v>209.7</v>
      </c>
      <c r="G246" s="105">
        <v>210.5</v>
      </c>
      <c r="H246" s="105">
        <v>211</v>
      </c>
      <c r="I246" s="107">
        <f t="shared" ref="I246" si="389">SUM(F246-E246)*D246</f>
        <v>2799.9999999999545</v>
      </c>
      <c r="J246" s="105">
        <f t="shared" si="382"/>
        <v>3200.0000000000455</v>
      </c>
      <c r="K246" s="105">
        <f t="shared" ref="K246" si="390">SUM(H246-G246)*D246</f>
        <v>2000</v>
      </c>
      <c r="L246" s="107">
        <f t="shared" ref="L246" si="391">SUM(I246:K246)</f>
        <v>8000</v>
      </c>
      <c r="M246" s="108"/>
    </row>
    <row r="247" spans="1:13">
      <c r="A247" s="103" t="s">
        <v>806</v>
      </c>
      <c r="B247" s="104" t="s">
        <v>709</v>
      </c>
      <c r="C247" s="105" t="s">
        <v>14</v>
      </c>
      <c r="D247" s="106">
        <v>700</v>
      </c>
      <c r="E247" s="106">
        <v>1470</v>
      </c>
      <c r="F247" s="105">
        <v>1475</v>
      </c>
      <c r="G247" s="105">
        <v>0</v>
      </c>
      <c r="H247" s="105">
        <v>0</v>
      </c>
      <c r="I247" s="107">
        <f t="shared" ref="I247" si="392">SUM(F247-E247)*D247</f>
        <v>3500</v>
      </c>
      <c r="J247" s="105">
        <v>0</v>
      </c>
      <c r="K247" s="105">
        <f t="shared" ref="K247" si="393">SUM(H247-G247)*D247</f>
        <v>0</v>
      </c>
      <c r="L247" s="107">
        <f t="shared" ref="L247" si="394">SUM(I247:K247)</f>
        <v>3500</v>
      </c>
      <c r="M247" s="108"/>
    </row>
    <row r="248" spans="1:13">
      <c r="A248" s="103" t="s">
        <v>802</v>
      </c>
      <c r="B248" s="104" t="s">
        <v>42</v>
      </c>
      <c r="C248" s="105" t="s">
        <v>14</v>
      </c>
      <c r="D248" s="106">
        <v>2800</v>
      </c>
      <c r="E248" s="106">
        <v>217.5</v>
      </c>
      <c r="F248" s="105">
        <v>218.5</v>
      </c>
      <c r="G248" s="105">
        <v>219.5</v>
      </c>
      <c r="H248" s="105">
        <v>220.5</v>
      </c>
      <c r="I248" s="107">
        <f t="shared" ref="I248" si="395">SUM(F248-E248)*D248</f>
        <v>2800</v>
      </c>
      <c r="J248" s="105">
        <f t="shared" ref="J248" si="396">SUM(G248-F248)*D248</f>
        <v>2800</v>
      </c>
      <c r="K248" s="105">
        <f t="shared" ref="K248" si="397">SUM(H248-G248)*D248</f>
        <v>2800</v>
      </c>
      <c r="L248" s="107">
        <f t="shared" ref="L248" si="398">SUM(I248:K248)</f>
        <v>8400</v>
      </c>
      <c r="M248" s="108"/>
    </row>
    <row r="249" spans="1:13">
      <c r="A249" s="103" t="s">
        <v>802</v>
      </c>
      <c r="B249" s="104" t="s">
        <v>803</v>
      </c>
      <c r="C249" s="105" t="s">
        <v>14</v>
      </c>
      <c r="D249" s="106">
        <v>600</v>
      </c>
      <c r="E249" s="106">
        <v>1746</v>
      </c>
      <c r="F249" s="105">
        <v>1752</v>
      </c>
      <c r="G249" s="105">
        <v>0</v>
      </c>
      <c r="H249" s="105">
        <v>0</v>
      </c>
      <c r="I249" s="107">
        <f t="shared" ref="I249" si="399">SUM(F249-E249)*D249</f>
        <v>3600</v>
      </c>
      <c r="J249" s="105">
        <v>0</v>
      </c>
      <c r="K249" s="105">
        <f t="shared" ref="K249" si="400">SUM(H249-G249)*D249</f>
        <v>0</v>
      </c>
      <c r="L249" s="107">
        <f t="shared" ref="L249" si="401">SUM(I249:K249)</f>
        <v>3600</v>
      </c>
      <c r="M249" s="108"/>
    </row>
    <row r="250" spans="1:13">
      <c r="A250" s="103" t="s">
        <v>802</v>
      </c>
      <c r="B250" s="104" t="s">
        <v>64</v>
      </c>
      <c r="C250" s="105" t="s">
        <v>14</v>
      </c>
      <c r="D250" s="106">
        <v>7000</v>
      </c>
      <c r="E250" s="106">
        <v>86</v>
      </c>
      <c r="F250" s="105">
        <v>86</v>
      </c>
      <c r="G250" s="105">
        <v>0</v>
      </c>
      <c r="H250" s="105">
        <v>0</v>
      </c>
      <c r="I250" s="107">
        <f t="shared" ref="I250" si="402">SUM(F250-E250)*D250</f>
        <v>0</v>
      </c>
      <c r="J250" s="105">
        <v>0</v>
      </c>
      <c r="K250" s="105">
        <f t="shared" ref="K250" si="403">SUM(H250-G250)*D250</f>
        <v>0</v>
      </c>
      <c r="L250" s="107">
        <f t="shared" ref="L250" si="404">SUM(I250:K250)</f>
        <v>0</v>
      </c>
      <c r="M250" s="108"/>
    </row>
    <row r="251" spans="1:13">
      <c r="A251" s="103" t="s">
        <v>801</v>
      </c>
      <c r="B251" s="104" t="s">
        <v>69</v>
      </c>
      <c r="C251" s="105" t="s">
        <v>14</v>
      </c>
      <c r="D251" s="106">
        <v>750</v>
      </c>
      <c r="E251" s="106">
        <v>826</v>
      </c>
      <c r="F251" s="105">
        <v>821</v>
      </c>
      <c r="G251" s="105">
        <v>0</v>
      </c>
      <c r="H251" s="105">
        <v>0</v>
      </c>
      <c r="I251" s="107">
        <f t="shared" ref="I251" si="405">SUM(F251-E251)*D251</f>
        <v>-3750</v>
      </c>
      <c r="J251" s="105">
        <v>0</v>
      </c>
      <c r="K251" s="105">
        <f t="shared" ref="K251" si="406">SUM(H251-G251)*D251</f>
        <v>0</v>
      </c>
      <c r="L251" s="107">
        <f t="shared" ref="L251" si="407">SUM(I251:K251)</f>
        <v>-3750</v>
      </c>
      <c r="M251" s="108"/>
    </row>
    <row r="252" spans="1:13">
      <c r="A252" s="103" t="s">
        <v>801</v>
      </c>
      <c r="B252" s="104" t="s">
        <v>52</v>
      </c>
      <c r="C252" s="105" t="s">
        <v>14</v>
      </c>
      <c r="D252" s="106">
        <v>2000</v>
      </c>
      <c r="E252" s="106">
        <v>267</v>
      </c>
      <c r="F252" s="105">
        <v>268</v>
      </c>
      <c r="G252" s="105">
        <v>0</v>
      </c>
      <c r="H252" s="105">
        <v>0</v>
      </c>
      <c r="I252" s="107">
        <f t="shared" ref="I252" si="408">SUM(F252-E252)*D252</f>
        <v>2000</v>
      </c>
      <c r="J252" s="105">
        <v>0</v>
      </c>
      <c r="K252" s="105">
        <f t="shared" ref="K252" si="409">SUM(H252-G252)*D252</f>
        <v>0</v>
      </c>
      <c r="L252" s="107">
        <f t="shared" ref="L252" si="410">SUM(I252:K252)</f>
        <v>2000</v>
      </c>
      <c r="M252" s="108"/>
    </row>
    <row r="253" spans="1:13">
      <c r="A253" s="103" t="s">
        <v>801</v>
      </c>
      <c r="B253" s="104" t="s">
        <v>37</v>
      </c>
      <c r="C253" s="105" t="s">
        <v>14</v>
      </c>
      <c r="D253" s="106">
        <v>6000</v>
      </c>
      <c r="E253" s="106">
        <v>112.8</v>
      </c>
      <c r="F253" s="105">
        <v>112.8</v>
      </c>
      <c r="G253" s="105">
        <v>0</v>
      </c>
      <c r="H253" s="105">
        <v>0</v>
      </c>
      <c r="I253" s="107">
        <f t="shared" ref="I253" si="411">SUM(F253-E253)*D253</f>
        <v>0</v>
      </c>
      <c r="J253" s="105">
        <v>0</v>
      </c>
      <c r="K253" s="105">
        <f t="shared" ref="K253" si="412">SUM(H253-G253)*D253</f>
        <v>0</v>
      </c>
      <c r="L253" s="107">
        <f t="shared" ref="L253" si="413">SUM(I253:K253)</f>
        <v>0</v>
      </c>
      <c r="M253" s="108"/>
    </row>
    <row r="254" spans="1:13">
      <c r="A254" s="127"/>
      <c r="B254" s="110"/>
      <c r="C254" s="109"/>
      <c r="D254" s="128"/>
      <c r="E254" s="128"/>
      <c r="F254" s="109"/>
      <c r="G254" s="109"/>
      <c r="H254" s="109"/>
      <c r="I254" s="109">
        <f>SUM(I209:I253)</f>
        <v>52790.999999999971</v>
      </c>
      <c r="J254" s="109" t="s">
        <v>548</v>
      </c>
      <c r="K254" s="109"/>
      <c r="L254" s="109">
        <f>SUM(L209:L253)</f>
        <v>128731.00000000006</v>
      </c>
      <c r="M254" s="108"/>
    </row>
    <row r="255" spans="1:13">
      <c r="A255" s="127" t="s">
        <v>805</v>
      </c>
      <c r="B255" s="104"/>
      <c r="C255" s="105"/>
      <c r="D255" s="106"/>
      <c r="E255" s="106"/>
      <c r="F255" s="105"/>
      <c r="G255" s="105"/>
      <c r="H255" s="105"/>
      <c r="I255" s="107"/>
      <c r="J255" s="105"/>
      <c r="K255" s="105"/>
      <c r="L255" s="107"/>
      <c r="M255" s="108"/>
    </row>
    <row r="256" spans="1:13">
      <c r="A256" s="127" t="s">
        <v>609</v>
      </c>
      <c r="B256" s="110" t="s">
        <v>610</v>
      </c>
      <c r="C256" s="109" t="s">
        <v>611</v>
      </c>
      <c r="D256" s="128" t="s">
        <v>612</v>
      </c>
      <c r="E256" s="128" t="s">
        <v>613</v>
      </c>
      <c r="F256" s="109" t="s">
        <v>590</v>
      </c>
      <c r="G256" s="105"/>
      <c r="H256" s="105"/>
      <c r="I256" s="107"/>
      <c r="J256" s="105"/>
      <c r="K256" s="105"/>
      <c r="L256" s="107"/>
      <c r="M256" s="108"/>
    </row>
    <row r="257" spans="1:13">
      <c r="A257" s="103" t="s">
        <v>804</v>
      </c>
      <c r="B257" s="104">
        <v>3</v>
      </c>
      <c r="C257" s="105">
        <f>SUM(A257-B257)</f>
        <v>49</v>
      </c>
      <c r="D257" s="106">
        <v>12</v>
      </c>
      <c r="E257" s="105">
        <f>SUM(C257-D257)</f>
        <v>37</v>
      </c>
      <c r="F257" s="105">
        <f>E257*100/C257</f>
        <v>75.510204081632651</v>
      </c>
      <c r="G257" s="105"/>
      <c r="H257" s="105"/>
      <c r="I257" s="107"/>
      <c r="J257" s="105"/>
      <c r="K257" s="105"/>
      <c r="L257" s="107"/>
      <c r="M257" s="108"/>
    </row>
    <row r="258" spans="1:13">
      <c r="A258" s="110"/>
      <c r="B258" s="111"/>
      <c r="C258" s="111"/>
      <c r="D258" s="111"/>
      <c r="E258" s="111"/>
      <c r="F258" s="129">
        <v>43770</v>
      </c>
      <c r="G258" s="111"/>
      <c r="H258" s="111"/>
      <c r="I258" s="111"/>
      <c r="J258" s="110"/>
      <c r="K258" s="110"/>
      <c r="L258" s="111"/>
      <c r="M258" s="108"/>
    </row>
    <row r="259" spans="1:13">
      <c r="A259" s="103"/>
      <c r="B259" s="104"/>
      <c r="C259" s="105"/>
      <c r="D259" s="106"/>
      <c r="E259" s="106"/>
      <c r="F259" s="105"/>
      <c r="G259" s="105"/>
      <c r="H259" s="105"/>
      <c r="I259" s="107"/>
      <c r="J259" s="105"/>
      <c r="K259" s="105"/>
      <c r="L259" s="107"/>
      <c r="M259" s="108"/>
    </row>
    <row r="260" spans="1:13">
      <c r="A260" s="103" t="s">
        <v>800</v>
      </c>
      <c r="B260" s="104" t="s">
        <v>40</v>
      </c>
      <c r="C260" s="105" t="s">
        <v>14</v>
      </c>
      <c r="D260" s="106">
        <v>4500</v>
      </c>
      <c r="E260" s="106">
        <v>108.5</v>
      </c>
      <c r="F260" s="105">
        <v>107.8</v>
      </c>
      <c r="G260" s="105">
        <v>0</v>
      </c>
      <c r="H260" s="105">
        <v>0</v>
      </c>
      <c r="I260" s="107">
        <f t="shared" ref="I260" si="414">SUM(F260-E260)*D260</f>
        <v>-3150.0000000000127</v>
      </c>
      <c r="J260" s="105">
        <v>0</v>
      </c>
      <c r="K260" s="105">
        <f t="shared" ref="K260" si="415">SUM(H260-G260)*D260</f>
        <v>0</v>
      </c>
      <c r="L260" s="107">
        <f t="shared" ref="L260" si="416">SUM(I260:K260)</f>
        <v>-3150.0000000000127</v>
      </c>
      <c r="M260" s="108"/>
    </row>
    <row r="261" spans="1:13">
      <c r="A261" s="103" t="s">
        <v>800</v>
      </c>
      <c r="B261" s="104" t="s">
        <v>69</v>
      </c>
      <c r="C261" s="105" t="s">
        <v>14</v>
      </c>
      <c r="D261" s="106">
        <v>750</v>
      </c>
      <c r="E261" s="106">
        <v>804</v>
      </c>
      <c r="F261" s="105">
        <v>804</v>
      </c>
      <c r="G261" s="105">
        <v>0</v>
      </c>
      <c r="H261" s="105">
        <v>0</v>
      </c>
      <c r="I261" s="107">
        <f t="shared" ref="I261" si="417">SUM(F261-E261)*D261</f>
        <v>0</v>
      </c>
      <c r="J261" s="105">
        <v>0</v>
      </c>
      <c r="K261" s="105">
        <f t="shared" ref="K261" si="418">SUM(H261-G261)*D261</f>
        <v>0</v>
      </c>
      <c r="L261" s="107">
        <f t="shared" ref="L261" si="419">SUM(I261:K261)</f>
        <v>0</v>
      </c>
      <c r="M261" s="108"/>
    </row>
    <row r="262" spans="1:13">
      <c r="A262" s="103" t="s">
        <v>798</v>
      </c>
      <c r="B262" s="104" t="s">
        <v>276</v>
      </c>
      <c r="C262" s="105" t="s">
        <v>14</v>
      </c>
      <c r="D262" s="106">
        <v>1800</v>
      </c>
      <c r="E262" s="106">
        <v>279.60000000000002</v>
      </c>
      <c r="F262" s="105">
        <v>281</v>
      </c>
      <c r="G262" s="105">
        <v>283</v>
      </c>
      <c r="H262" s="105">
        <v>285</v>
      </c>
      <c r="I262" s="107">
        <f t="shared" ref="I262" si="420">SUM(F262-E262)*D262</f>
        <v>2519.9999999999591</v>
      </c>
      <c r="J262" s="105">
        <f t="shared" ref="J262" si="421">SUM(G262-F262)*D262</f>
        <v>3600</v>
      </c>
      <c r="K262" s="105">
        <f t="shared" ref="K262" si="422">SUM(H262-G262)*D262</f>
        <v>3600</v>
      </c>
      <c r="L262" s="107">
        <f t="shared" ref="L262" si="423">SUM(I262:K262)</f>
        <v>9719.99999999996</v>
      </c>
      <c r="M262" s="108"/>
    </row>
    <row r="263" spans="1:13">
      <c r="A263" s="103" t="s">
        <v>798</v>
      </c>
      <c r="B263" s="104" t="s">
        <v>799</v>
      </c>
      <c r="C263" s="105" t="s">
        <v>14</v>
      </c>
      <c r="D263" s="106">
        <v>600</v>
      </c>
      <c r="E263" s="106">
        <v>1052</v>
      </c>
      <c r="F263" s="105">
        <v>1057</v>
      </c>
      <c r="G263" s="105">
        <v>0</v>
      </c>
      <c r="H263" s="105">
        <v>0</v>
      </c>
      <c r="I263" s="107">
        <f t="shared" ref="I263" si="424">SUM(F263-E263)*D263</f>
        <v>3000</v>
      </c>
      <c r="J263" s="105">
        <v>0</v>
      </c>
      <c r="K263" s="105">
        <v>0</v>
      </c>
      <c r="L263" s="107">
        <f t="shared" ref="L263" si="425">SUM(I263:K263)</f>
        <v>3000</v>
      </c>
      <c r="M263" s="108"/>
    </row>
    <row r="264" spans="1:13">
      <c r="A264" s="103" t="s">
        <v>796</v>
      </c>
      <c r="B264" s="104" t="s">
        <v>63</v>
      </c>
      <c r="C264" s="105" t="s">
        <v>15</v>
      </c>
      <c r="D264" s="106">
        <v>2700</v>
      </c>
      <c r="E264" s="106">
        <v>192</v>
      </c>
      <c r="F264" s="105">
        <v>192.5</v>
      </c>
      <c r="G264" s="105">
        <v>0</v>
      </c>
      <c r="H264" s="105">
        <v>0</v>
      </c>
      <c r="I264" s="107">
        <f t="shared" ref="I264" si="426">SUM(F264-E264)*D264</f>
        <v>1350</v>
      </c>
      <c r="J264" s="105">
        <v>0</v>
      </c>
      <c r="K264" s="105">
        <f t="shared" ref="K264" si="427">SUM(H264-G264)*D264</f>
        <v>0</v>
      </c>
      <c r="L264" s="107">
        <f t="shared" ref="L264" si="428">SUM(I264:K264)</f>
        <v>1350</v>
      </c>
      <c r="M264" s="108"/>
    </row>
    <row r="265" spans="1:13">
      <c r="A265" s="103" t="s">
        <v>796</v>
      </c>
      <c r="B265" s="104" t="s">
        <v>58</v>
      </c>
      <c r="C265" s="105" t="s">
        <v>14</v>
      </c>
      <c r="D265" s="106">
        <v>3000</v>
      </c>
      <c r="E265" s="106">
        <v>202.5</v>
      </c>
      <c r="F265" s="105">
        <v>201.5</v>
      </c>
      <c r="G265" s="105">
        <v>0</v>
      </c>
      <c r="H265" s="105">
        <v>0</v>
      </c>
      <c r="I265" s="107">
        <f t="shared" ref="I265" si="429">SUM(F265-E265)*D265</f>
        <v>-3000</v>
      </c>
      <c r="J265" s="105">
        <v>0</v>
      </c>
      <c r="K265" s="105">
        <f t="shared" ref="K265" si="430">SUM(H265-G265)*D265</f>
        <v>0</v>
      </c>
      <c r="L265" s="107">
        <f t="shared" ref="L265" si="431">SUM(I265:K265)</f>
        <v>-3000</v>
      </c>
      <c r="M265" s="108"/>
    </row>
    <row r="266" spans="1:13">
      <c r="A266" s="103" t="s">
        <v>796</v>
      </c>
      <c r="B266" s="104" t="s">
        <v>797</v>
      </c>
      <c r="C266" s="105" t="s">
        <v>14</v>
      </c>
      <c r="D266" s="106">
        <v>1200</v>
      </c>
      <c r="E266" s="106">
        <v>364.5</v>
      </c>
      <c r="F266" s="105">
        <v>362</v>
      </c>
      <c r="G266" s="105">
        <v>0</v>
      </c>
      <c r="H266" s="105">
        <v>0</v>
      </c>
      <c r="I266" s="107">
        <f t="shared" ref="I266" si="432">SUM(F266-E266)*D266</f>
        <v>-3000</v>
      </c>
      <c r="J266" s="105">
        <v>0</v>
      </c>
      <c r="K266" s="105">
        <f t="shared" ref="K266" si="433">SUM(H266-G266)*D266</f>
        <v>0</v>
      </c>
      <c r="L266" s="107">
        <f t="shared" ref="L266" si="434">SUM(I266:K266)</f>
        <v>-3000</v>
      </c>
      <c r="M266" s="108"/>
    </row>
    <row r="267" spans="1:13">
      <c r="A267" s="103" t="s">
        <v>795</v>
      </c>
      <c r="B267" s="104" t="s">
        <v>72</v>
      </c>
      <c r="C267" s="105" t="s">
        <v>14</v>
      </c>
      <c r="D267" s="106">
        <v>500</v>
      </c>
      <c r="E267" s="106">
        <v>1636</v>
      </c>
      <c r="F267" s="105">
        <v>1641</v>
      </c>
      <c r="G267" s="105">
        <v>1645</v>
      </c>
      <c r="H267" s="105">
        <v>1650</v>
      </c>
      <c r="I267" s="107">
        <f t="shared" ref="I267" si="435">SUM(F267-E267)*D267</f>
        <v>2500</v>
      </c>
      <c r="J267" s="105">
        <f t="shared" ref="J267" si="436">SUM(G267-F267)*D267</f>
        <v>2000</v>
      </c>
      <c r="K267" s="105">
        <f t="shared" ref="K267" si="437">SUM(H267-G267)*D267</f>
        <v>2500</v>
      </c>
      <c r="L267" s="107">
        <f t="shared" ref="L267" si="438">SUM(I267:K267)</f>
        <v>7000</v>
      </c>
      <c r="M267" s="108"/>
    </row>
    <row r="268" spans="1:13">
      <c r="A268" s="103" t="s">
        <v>794</v>
      </c>
      <c r="B268" s="104" t="s">
        <v>41</v>
      </c>
      <c r="C268" s="105" t="s">
        <v>14</v>
      </c>
      <c r="D268" s="106">
        <v>2500</v>
      </c>
      <c r="E268" s="106">
        <v>375.5</v>
      </c>
      <c r="F268" s="105">
        <v>376.5</v>
      </c>
      <c r="G268" s="105">
        <v>377.5</v>
      </c>
      <c r="H268" s="105">
        <v>378.5</v>
      </c>
      <c r="I268" s="107">
        <f t="shared" ref="I268" si="439">SUM(F268-E268)*D268</f>
        <v>2500</v>
      </c>
      <c r="J268" s="105">
        <f t="shared" ref="J268" si="440">SUM(G268-F268)*D268</f>
        <v>2500</v>
      </c>
      <c r="K268" s="105">
        <f t="shared" ref="K268" si="441">SUM(H268-G268)*D268</f>
        <v>2500</v>
      </c>
      <c r="L268" s="107">
        <f t="shared" ref="L268" si="442">SUM(I268:K268)</f>
        <v>7500</v>
      </c>
      <c r="M268" s="108"/>
    </row>
    <row r="269" spans="1:13">
      <c r="A269" s="103" t="s">
        <v>794</v>
      </c>
      <c r="B269" s="104" t="s">
        <v>50</v>
      </c>
      <c r="C269" s="105" t="s">
        <v>15</v>
      </c>
      <c r="D269" s="106">
        <v>1200</v>
      </c>
      <c r="E269" s="106">
        <v>443</v>
      </c>
      <c r="F269" s="105">
        <v>441</v>
      </c>
      <c r="G269" s="105">
        <v>0</v>
      </c>
      <c r="H269" s="105">
        <v>0</v>
      </c>
      <c r="I269" s="107">
        <f>SUM(E269-F269)*D269</f>
        <v>2400</v>
      </c>
      <c r="J269" s="105">
        <v>0</v>
      </c>
      <c r="K269" s="105">
        <v>0</v>
      </c>
      <c r="L269" s="107">
        <f t="shared" ref="L269" si="443">SUM(I269:K269)</f>
        <v>2400</v>
      </c>
      <c r="M269" s="108"/>
    </row>
    <row r="270" spans="1:13">
      <c r="A270" s="103" t="s">
        <v>794</v>
      </c>
      <c r="B270" s="104" t="s">
        <v>230</v>
      </c>
      <c r="C270" s="105" t="s">
        <v>14</v>
      </c>
      <c r="D270" s="106">
        <v>4000</v>
      </c>
      <c r="E270" s="106">
        <v>200</v>
      </c>
      <c r="F270" s="105">
        <v>199</v>
      </c>
      <c r="G270" s="105">
        <v>0</v>
      </c>
      <c r="H270" s="105">
        <v>0</v>
      </c>
      <c r="I270" s="107">
        <f>SUM(F270-E270)*D270</f>
        <v>-4000</v>
      </c>
      <c r="J270" s="105">
        <v>0</v>
      </c>
      <c r="K270" s="105">
        <v>0</v>
      </c>
      <c r="L270" s="107">
        <f t="shared" ref="L270" si="444">SUM(I270:K270)</f>
        <v>-4000</v>
      </c>
      <c r="M270" s="108"/>
    </row>
    <row r="271" spans="1:13">
      <c r="A271" s="103" t="s">
        <v>794</v>
      </c>
      <c r="B271" s="104" t="s">
        <v>39</v>
      </c>
      <c r="C271" s="105" t="s">
        <v>14</v>
      </c>
      <c r="D271" s="106">
        <v>2000</v>
      </c>
      <c r="E271" s="106">
        <v>226.5</v>
      </c>
      <c r="F271" s="105">
        <v>225</v>
      </c>
      <c r="G271" s="105">
        <v>0</v>
      </c>
      <c r="H271" s="105">
        <v>0</v>
      </c>
      <c r="I271" s="107">
        <f>SUM(F271-E271)*D271</f>
        <v>-3000</v>
      </c>
      <c r="J271" s="105">
        <v>0</v>
      </c>
      <c r="K271" s="105">
        <v>0</v>
      </c>
      <c r="L271" s="107">
        <f t="shared" ref="L271" si="445">SUM(I271:K271)</f>
        <v>-3000</v>
      </c>
      <c r="M271" s="108"/>
    </row>
    <row r="272" spans="1:13">
      <c r="A272" s="103" t="s">
        <v>794</v>
      </c>
      <c r="B272" s="104" t="s">
        <v>52</v>
      </c>
      <c r="C272" s="105" t="s">
        <v>14</v>
      </c>
      <c r="D272" s="106">
        <v>2000</v>
      </c>
      <c r="E272" s="106">
        <v>261</v>
      </c>
      <c r="F272" s="105">
        <v>261</v>
      </c>
      <c r="G272" s="105">
        <v>0</v>
      </c>
      <c r="H272" s="105">
        <v>0</v>
      </c>
      <c r="I272" s="107">
        <f>SUM(F272-E272)*D272</f>
        <v>0</v>
      </c>
      <c r="J272" s="105">
        <v>0</v>
      </c>
      <c r="K272" s="105">
        <v>0</v>
      </c>
      <c r="L272" s="107">
        <f t="shared" ref="L272" si="446">SUM(I272:K272)</f>
        <v>0</v>
      </c>
      <c r="M272" s="108"/>
    </row>
    <row r="273" spans="1:13">
      <c r="A273" s="103" t="s">
        <v>793</v>
      </c>
      <c r="B273" s="104" t="s">
        <v>63</v>
      </c>
      <c r="C273" s="105" t="s">
        <v>14</v>
      </c>
      <c r="D273" s="106">
        <v>2700</v>
      </c>
      <c r="E273" s="106">
        <v>193</v>
      </c>
      <c r="F273" s="105">
        <v>194</v>
      </c>
      <c r="G273" s="105">
        <v>0</v>
      </c>
      <c r="H273" s="105">
        <v>0</v>
      </c>
      <c r="I273" s="107">
        <f>SUM(F273-E273)*D273</f>
        <v>2700</v>
      </c>
      <c r="J273" s="105">
        <v>0</v>
      </c>
      <c r="K273" s="105">
        <v>0</v>
      </c>
      <c r="L273" s="107">
        <f t="shared" ref="L273" si="447">SUM(I273:K273)</f>
        <v>2700</v>
      </c>
      <c r="M273" s="108"/>
    </row>
    <row r="274" spans="1:13">
      <c r="A274" s="103" t="s">
        <v>793</v>
      </c>
      <c r="B274" s="104" t="s">
        <v>75</v>
      </c>
      <c r="C274" s="105" t="s">
        <v>15</v>
      </c>
      <c r="D274" s="106">
        <v>4000</v>
      </c>
      <c r="E274" s="106">
        <v>202</v>
      </c>
      <c r="F274" s="105">
        <v>201.25</v>
      </c>
      <c r="G274" s="105">
        <v>200</v>
      </c>
      <c r="H274" s="105">
        <v>0</v>
      </c>
      <c r="I274" s="107">
        <f>SUM(E274-F274)*D274</f>
        <v>3000</v>
      </c>
      <c r="J274" s="105">
        <f>SUM(F274-G274)*D274</f>
        <v>5000</v>
      </c>
      <c r="K274" s="105">
        <v>0</v>
      </c>
      <c r="L274" s="107">
        <f t="shared" ref="L274" si="448">SUM(I274:K274)</f>
        <v>8000</v>
      </c>
      <c r="M274" s="108"/>
    </row>
    <row r="275" spans="1:13">
      <c r="A275" s="103" t="s">
        <v>793</v>
      </c>
      <c r="B275" s="104" t="s">
        <v>178</v>
      </c>
      <c r="C275" s="105" t="s">
        <v>15</v>
      </c>
      <c r="D275" s="106">
        <v>1100</v>
      </c>
      <c r="E275" s="106">
        <v>643</v>
      </c>
      <c r="F275" s="105">
        <v>646</v>
      </c>
      <c r="G275" s="105">
        <v>0</v>
      </c>
      <c r="H275" s="105">
        <v>0</v>
      </c>
      <c r="I275" s="107">
        <f>SUM(E275-F275)*D275</f>
        <v>-3300</v>
      </c>
      <c r="J275" s="105">
        <v>0</v>
      </c>
      <c r="K275" s="105">
        <f t="shared" ref="K275" si="449">SUM(H275-G275)*D275</f>
        <v>0</v>
      </c>
      <c r="L275" s="107">
        <f t="shared" ref="L275" si="450">SUM(I275:K275)</f>
        <v>-3300</v>
      </c>
      <c r="M275" s="108"/>
    </row>
    <row r="276" spans="1:13">
      <c r="A276" s="103" t="s">
        <v>792</v>
      </c>
      <c r="B276" s="104" t="s">
        <v>276</v>
      </c>
      <c r="C276" s="105" t="s">
        <v>15</v>
      </c>
      <c r="D276" s="106">
        <v>1800</v>
      </c>
      <c r="E276" s="106">
        <v>256.5</v>
      </c>
      <c r="F276" s="105">
        <v>254.5</v>
      </c>
      <c r="G276" s="105">
        <v>0</v>
      </c>
      <c r="H276" s="105">
        <v>0</v>
      </c>
      <c r="I276" s="107">
        <f>SUM(E276-F276)*D276</f>
        <v>3600</v>
      </c>
      <c r="J276" s="105">
        <v>0</v>
      </c>
      <c r="K276" s="105">
        <f t="shared" ref="K276" si="451">SUM(H276-G276)*D276</f>
        <v>0</v>
      </c>
      <c r="L276" s="107">
        <f t="shared" ref="L276" si="452">SUM(I276:K276)</f>
        <v>3600</v>
      </c>
      <c r="M276" s="108"/>
    </row>
    <row r="277" spans="1:13">
      <c r="A277" s="103" t="s">
        <v>792</v>
      </c>
      <c r="B277" s="104" t="s">
        <v>24</v>
      </c>
      <c r="C277" s="105" t="s">
        <v>14</v>
      </c>
      <c r="D277" s="106">
        <v>1100</v>
      </c>
      <c r="E277" s="106">
        <v>447</v>
      </c>
      <c r="F277" s="105">
        <v>449</v>
      </c>
      <c r="G277" s="105">
        <v>451</v>
      </c>
      <c r="H277" s="105">
        <v>453</v>
      </c>
      <c r="I277" s="107">
        <f t="shared" ref="I277" si="453">SUM(F277-E277)*D277</f>
        <v>2200</v>
      </c>
      <c r="J277" s="105">
        <f t="shared" ref="J277" si="454">SUM(G277-F277)*D277</f>
        <v>2200</v>
      </c>
      <c r="K277" s="105">
        <f t="shared" ref="K277" si="455">SUM(H277-G277)*D277</f>
        <v>2200</v>
      </c>
      <c r="L277" s="107">
        <f t="shared" ref="L277" si="456">SUM(I277:K277)</f>
        <v>6600</v>
      </c>
      <c r="M277" s="108"/>
    </row>
    <row r="278" spans="1:13">
      <c r="A278" s="103" t="s">
        <v>791</v>
      </c>
      <c r="B278" s="104" t="s">
        <v>26</v>
      </c>
      <c r="C278" s="105" t="s">
        <v>14</v>
      </c>
      <c r="D278" s="106">
        <v>1300</v>
      </c>
      <c r="E278" s="106">
        <v>299</v>
      </c>
      <c r="F278" s="105">
        <v>301</v>
      </c>
      <c r="G278" s="105">
        <v>303</v>
      </c>
      <c r="H278" s="105">
        <v>306</v>
      </c>
      <c r="I278" s="107">
        <f t="shared" ref="I278" si="457">SUM(F278-E278)*D278</f>
        <v>2600</v>
      </c>
      <c r="J278" s="105">
        <f t="shared" ref="J278:J283" si="458">SUM(G278-F278)*D278</f>
        <v>2600</v>
      </c>
      <c r="K278" s="105">
        <f t="shared" ref="K278" si="459">SUM(H278-G278)*D278</f>
        <v>3900</v>
      </c>
      <c r="L278" s="107">
        <f t="shared" ref="L278" si="460">SUM(I278:K278)</f>
        <v>9100</v>
      </c>
      <c r="M278" s="108"/>
    </row>
    <row r="279" spans="1:13">
      <c r="A279" s="103" t="s">
        <v>791</v>
      </c>
      <c r="B279" s="104" t="s">
        <v>25</v>
      </c>
      <c r="C279" s="105" t="s">
        <v>14</v>
      </c>
      <c r="D279" s="106">
        <v>3000</v>
      </c>
      <c r="E279" s="106">
        <v>170</v>
      </c>
      <c r="F279" s="105">
        <v>171</v>
      </c>
      <c r="G279" s="105">
        <v>0</v>
      </c>
      <c r="H279" s="105">
        <v>0</v>
      </c>
      <c r="I279" s="107">
        <f t="shared" ref="I279" si="461">SUM(F279-E279)*D279</f>
        <v>3000</v>
      </c>
      <c r="J279" s="105">
        <v>0</v>
      </c>
      <c r="K279" s="105">
        <f t="shared" ref="K279" si="462">SUM(H279-G279)*D279</f>
        <v>0</v>
      </c>
      <c r="L279" s="107">
        <f t="shared" ref="L279" si="463">SUM(I279:K279)</f>
        <v>3000</v>
      </c>
      <c r="M279" s="108"/>
    </row>
    <row r="280" spans="1:13">
      <c r="A280" s="103" t="s">
        <v>791</v>
      </c>
      <c r="B280" s="104" t="s">
        <v>41</v>
      </c>
      <c r="C280" s="105" t="s">
        <v>14</v>
      </c>
      <c r="D280" s="106">
        <v>5000</v>
      </c>
      <c r="E280" s="106">
        <v>369</v>
      </c>
      <c r="F280" s="105">
        <v>370</v>
      </c>
      <c r="G280" s="105">
        <v>371</v>
      </c>
      <c r="H280" s="105">
        <v>372</v>
      </c>
      <c r="I280" s="107">
        <f t="shared" ref="I280" si="464">SUM(F280-E280)*D280</f>
        <v>5000</v>
      </c>
      <c r="J280" s="105">
        <f t="shared" si="458"/>
        <v>5000</v>
      </c>
      <c r="K280" s="105">
        <f t="shared" ref="K280" si="465">SUM(H280-G280)*D280</f>
        <v>5000</v>
      </c>
      <c r="L280" s="107">
        <f t="shared" ref="L280" si="466">SUM(I280:K280)</f>
        <v>15000</v>
      </c>
      <c r="M280" s="108"/>
    </row>
    <row r="281" spans="1:13">
      <c r="A281" s="103" t="s">
        <v>790</v>
      </c>
      <c r="B281" s="104" t="s">
        <v>558</v>
      </c>
      <c r="C281" s="105" t="s">
        <v>14</v>
      </c>
      <c r="D281" s="106">
        <v>4500</v>
      </c>
      <c r="E281" s="106">
        <v>99</v>
      </c>
      <c r="F281" s="105">
        <v>99.5</v>
      </c>
      <c r="G281" s="105">
        <v>100</v>
      </c>
      <c r="H281" s="105">
        <v>100.5</v>
      </c>
      <c r="I281" s="107">
        <f t="shared" ref="I281" si="467">SUM(F281-E281)*D281</f>
        <v>2250</v>
      </c>
      <c r="J281" s="105">
        <f t="shared" si="458"/>
        <v>2250</v>
      </c>
      <c r="K281" s="105">
        <f t="shared" ref="K281" si="468">SUM(H281-G281)*D281</f>
        <v>2250</v>
      </c>
      <c r="L281" s="107">
        <f t="shared" ref="L281" si="469">SUM(I281:K281)</f>
        <v>6750</v>
      </c>
      <c r="M281" s="108"/>
    </row>
    <row r="282" spans="1:13">
      <c r="A282" s="103" t="s">
        <v>790</v>
      </c>
      <c r="B282" s="104" t="s">
        <v>211</v>
      </c>
      <c r="C282" s="105" t="s">
        <v>14</v>
      </c>
      <c r="D282" s="106">
        <v>1800</v>
      </c>
      <c r="E282" s="106">
        <v>430.25</v>
      </c>
      <c r="F282" s="105">
        <v>432</v>
      </c>
      <c r="G282" s="105">
        <v>434</v>
      </c>
      <c r="H282" s="105">
        <v>436</v>
      </c>
      <c r="I282" s="107">
        <f t="shared" ref="I282" si="470">SUM(F282-E282)*D282</f>
        <v>3150</v>
      </c>
      <c r="J282" s="105">
        <f t="shared" si="458"/>
        <v>3600</v>
      </c>
      <c r="K282" s="105">
        <f t="shared" ref="K282" si="471">SUM(H282-G282)*D282</f>
        <v>3600</v>
      </c>
      <c r="L282" s="107">
        <f t="shared" ref="L282" si="472">SUM(I282:K282)</f>
        <v>10350</v>
      </c>
      <c r="M282" s="108"/>
    </row>
    <row r="283" spans="1:13">
      <c r="A283" s="103" t="s">
        <v>790</v>
      </c>
      <c r="B283" s="104" t="s">
        <v>233</v>
      </c>
      <c r="C283" s="105" t="s">
        <v>14</v>
      </c>
      <c r="D283" s="106">
        <v>6000</v>
      </c>
      <c r="E283" s="106">
        <v>142.5</v>
      </c>
      <c r="F283" s="105">
        <v>143</v>
      </c>
      <c r="G283" s="105">
        <v>143.5</v>
      </c>
      <c r="H283" s="105">
        <v>0</v>
      </c>
      <c r="I283" s="107">
        <f t="shared" ref="I283" si="473">SUM(F283-E283)*D283</f>
        <v>3000</v>
      </c>
      <c r="J283" s="105">
        <f t="shared" si="458"/>
        <v>3000</v>
      </c>
      <c r="K283" s="105">
        <v>0</v>
      </c>
      <c r="L283" s="107">
        <f t="shared" ref="L283" si="474">SUM(I283:K283)</f>
        <v>6000</v>
      </c>
      <c r="M283" s="108"/>
    </row>
    <row r="284" spans="1:13">
      <c r="A284" s="103" t="s">
        <v>790</v>
      </c>
      <c r="B284" s="104" t="s">
        <v>75</v>
      </c>
      <c r="C284" s="105" t="s">
        <v>14</v>
      </c>
      <c r="D284" s="106">
        <v>4000</v>
      </c>
      <c r="E284" s="106">
        <v>203</v>
      </c>
      <c r="F284" s="105">
        <v>202.25</v>
      </c>
      <c r="G284" s="105">
        <v>0</v>
      </c>
      <c r="H284" s="105">
        <v>0</v>
      </c>
      <c r="I284" s="107">
        <f t="shared" ref="I284" si="475">SUM(F284-E284)*D284</f>
        <v>-3000</v>
      </c>
      <c r="J284" s="105">
        <v>0</v>
      </c>
      <c r="K284" s="105">
        <v>0</v>
      </c>
      <c r="L284" s="107">
        <f t="shared" ref="L284" si="476">SUM(I284:K284)</f>
        <v>-3000</v>
      </c>
      <c r="M284" s="108"/>
    </row>
    <row r="285" spans="1:13">
      <c r="A285" s="103" t="s">
        <v>789</v>
      </c>
      <c r="B285" s="104" t="s">
        <v>102</v>
      </c>
      <c r="C285" s="105" t="s">
        <v>14</v>
      </c>
      <c r="D285" s="106">
        <v>1500</v>
      </c>
      <c r="E285" s="106">
        <v>728</v>
      </c>
      <c r="F285" s="105">
        <v>730</v>
      </c>
      <c r="G285" s="105">
        <v>732</v>
      </c>
      <c r="H285" s="105">
        <v>734</v>
      </c>
      <c r="I285" s="107">
        <f t="shared" ref="I285" si="477">SUM(F285-E285)*D285</f>
        <v>3000</v>
      </c>
      <c r="J285" s="105">
        <f>SUM(G285-F285)*D285</f>
        <v>3000</v>
      </c>
      <c r="K285" s="105">
        <f t="shared" ref="K285" si="478">SUM(H285-G285)*D285</f>
        <v>3000</v>
      </c>
      <c r="L285" s="107">
        <f t="shared" ref="L285" si="479">SUM(I285:K285)</f>
        <v>9000</v>
      </c>
      <c r="M285" s="108"/>
    </row>
    <row r="286" spans="1:13">
      <c r="A286" s="103" t="s">
        <v>789</v>
      </c>
      <c r="B286" s="104" t="s">
        <v>115</v>
      </c>
      <c r="C286" s="105" t="s">
        <v>14</v>
      </c>
      <c r="D286" s="106">
        <v>2700</v>
      </c>
      <c r="E286" s="106">
        <v>304</v>
      </c>
      <c r="F286" s="105">
        <v>305</v>
      </c>
      <c r="G286" s="105">
        <v>0</v>
      </c>
      <c r="H286" s="105">
        <v>0</v>
      </c>
      <c r="I286" s="107">
        <f t="shared" ref="I286" si="480">SUM(F286-E286)*D286</f>
        <v>2700</v>
      </c>
      <c r="J286" s="105">
        <v>0</v>
      </c>
      <c r="K286" s="105">
        <f t="shared" ref="K286" si="481">SUM(H286-G286)*D286</f>
        <v>0</v>
      </c>
      <c r="L286" s="107">
        <f t="shared" ref="L286" si="482">SUM(I286:K286)</f>
        <v>2700</v>
      </c>
      <c r="M286" s="108"/>
    </row>
    <row r="287" spans="1:13">
      <c r="A287" s="103" t="s">
        <v>789</v>
      </c>
      <c r="B287" s="104" t="s">
        <v>52</v>
      </c>
      <c r="C287" s="105" t="s">
        <v>14</v>
      </c>
      <c r="D287" s="106">
        <v>2000</v>
      </c>
      <c r="E287" s="106">
        <v>251</v>
      </c>
      <c r="F287" s="105">
        <v>251</v>
      </c>
      <c r="G287" s="105">
        <v>0</v>
      </c>
      <c r="H287" s="105">
        <v>0</v>
      </c>
      <c r="I287" s="107">
        <f t="shared" ref="I287" si="483">SUM(F287-E287)*D287</f>
        <v>0</v>
      </c>
      <c r="J287" s="105">
        <v>0</v>
      </c>
      <c r="K287" s="105">
        <f t="shared" ref="K287" si="484">SUM(H287-G287)*D287</f>
        <v>0</v>
      </c>
      <c r="L287" s="107">
        <f t="shared" ref="L287" si="485">SUM(I287:K287)</f>
        <v>0</v>
      </c>
      <c r="M287" s="108"/>
    </row>
    <row r="288" spans="1:13">
      <c r="A288" s="103" t="s">
        <v>789</v>
      </c>
      <c r="B288" s="104" t="s">
        <v>60</v>
      </c>
      <c r="C288" s="105" t="s">
        <v>14</v>
      </c>
      <c r="D288" s="106">
        <v>1800</v>
      </c>
      <c r="E288" s="106">
        <v>528.5</v>
      </c>
      <c r="F288" s="105">
        <v>526.5</v>
      </c>
      <c r="G288" s="105">
        <v>0</v>
      </c>
      <c r="H288" s="105">
        <v>0</v>
      </c>
      <c r="I288" s="107">
        <f t="shared" ref="I288" si="486">SUM(F288-E288)*D288</f>
        <v>-3600</v>
      </c>
      <c r="J288" s="105">
        <v>0</v>
      </c>
      <c r="K288" s="105">
        <f t="shared" ref="K288" si="487">SUM(H288-G288)*D288</f>
        <v>0</v>
      </c>
      <c r="L288" s="107">
        <f t="shared" ref="L288" si="488">SUM(I288:K288)</f>
        <v>-3600</v>
      </c>
      <c r="M288" s="108"/>
    </row>
    <row r="289" spans="1:13">
      <c r="A289" s="103" t="s">
        <v>788</v>
      </c>
      <c r="B289" s="104" t="s">
        <v>75</v>
      </c>
      <c r="C289" s="105" t="s">
        <v>14</v>
      </c>
      <c r="D289" s="106">
        <v>4000</v>
      </c>
      <c r="E289" s="106">
        <v>203.5</v>
      </c>
      <c r="F289" s="105">
        <v>204.25</v>
      </c>
      <c r="G289" s="105">
        <v>205</v>
      </c>
      <c r="H289" s="105">
        <v>206</v>
      </c>
      <c r="I289" s="107">
        <f t="shared" ref="I289" si="489">SUM(F289-E289)*D289</f>
        <v>3000</v>
      </c>
      <c r="J289" s="105">
        <f>SUM(G289-F289)*D289</f>
        <v>3000</v>
      </c>
      <c r="K289" s="105">
        <f t="shared" ref="K289" si="490">SUM(H289-G289)*D289</f>
        <v>4000</v>
      </c>
      <c r="L289" s="107">
        <f t="shared" ref="L289" si="491">SUM(I289:K289)</f>
        <v>10000</v>
      </c>
      <c r="M289" s="108"/>
    </row>
    <row r="290" spans="1:13">
      <c r="A290" s="103" t="s">
        <v>788</v>
      </c>
      <c r="B290" s="104" t="s">
        <v>178</v>
      </c>
      <c r="C290" s="105" t="s">
        <v>14</v>
      </c>
      <c r="D290" s="106">
        <v>1000</v>
      </c>
      <c r="E290" s="106">
        <v>665.5</v>
      </c>
      <c r="F290" s="105">
        <v>667.5</v>
      </c>
      <c r="G290" s="105">
        <v>669.5</v>
      </c>
      <c r="H290" s="105">
        <v>671.5</v>
      </c>
      <c r="I290" s="107">
        <f t="shared" ref="I290" si="492">SUM(F290-E290)*D290</f>
        <v>2000</v>
      </c>
      <c r="J290" s="105">
        <f>SUM(G290-F290)*D290</f>
        <v>2000</v>
      </c>
      <c r="K290" s="105">
        <v>0</v>
      </c>
      <c r="L290" s="107">
        <f t="shared" ref="L290" si="493">SUM(I290:K290)</f>
        <v>4000</v>
      </c>
      <c r="M290" s="108"/>
    </row>
    <row r="291" spans="1:13">
      <c r="A291" s="103" t="s">
        <v>788</v>
      </c>
      <c r="B291" s="104" t="s">
        <v>772</v>
      </c>
      <c r="C291" s="105" t="s">
        <v>14</v>
      </c>
      <c r="D291" s="106">
        <v>3000</v>
      </c>
      <c r="E291" s="106">
        <v>324.2</v>
      </c>
      <c r="F291" s="105">
        <v>322</v>
      </c>
      <c r="G291" s="105">
        <v>0</v>
      </c>
      <c r="H291" s="105">
        <v>0</v>
      </c>
      <c r="I291" s="107">
        <f t="shared" ref="I291" si="494">SUM(F291-E291)*D291</f>
        <v>-6599.9999999999654</v>
      </c>
      <c r="J291" s="105">
        <v>0</v>
      </c>
      <c r="K291" s="105">
        <f t="shared" ref="K291" si="495">SUM(H291-G291)*D291</f>
        <v>0</v>
      </c>
      <c r="L291" s="107">
        <f t="shared" ref="L291" si="496">SUM(I291:K291)</f>
        <v>-6599.9999999999654</v>
      </c>
      <c r="M291" s="108"/>
    </row>
    <row r="292" spans="1:13">
      <c r="A292" s="103" t="s">
        <v>787</v>
      </c>
      <c r="B292" s="104" t="s">
        <v>75</v>
      </c>
      <c r="C292" s="105" t="s">
        <v>14</v>
      </c>
      <c r="D292" s="106">
        <v>4000</v>
      </c>
      <c r="E292" s="106">
        <v>202</v>
      </c>
      <c r="F292" s="105">
        <v>202.75</v>
      </c>
      <c r="G292" s="105">
        <v>0</v>
      </c>
      <c r="H292" s="105">
        <v>0</v>
      </c>
      <c r="I292" s="107">
        <f t="shared" ref="I292" si="497">SUM(F292-E292)*D292</f>
        <v>3000</v>
      </c>
      <c r="J292" s="105">
        <v>0</v>
      </c>
      <c r="K292" s="105">
        <f t="shared" ref="K292" si="498">SUM(H292-G292)*D292</f>
        <v>0</v>
      </c>
      <c r="L292" s="107">
        <f t="shared" ref="L292" si="499">SUM(I292:K292)</f>
        <v>3000</v>
      </c>
      <c r="M292" s="108"/>
    </row>
    <row r="293" spans="1:13">
      <c r="A293" s="103" t="s">
        <v>787</v>
      </c>
      <c r="B293" s="104" t="s">
        <v>50</v>
      </c>
      <c r="C293" s="105" t="s">
        <v>14</v>
      </c>
      <c r="D293" s="106">
        <v>1200</v>
      </c>
      <c r="E293" s="106">
        <v>433</v>
      </c>
      <c r="F293" s="105">
        <v>435</v>
      </c>
      <c r="G293" s="105">
        <v>437</v>
      </c>
      <c r="H293" s="105">
        <v>0</v>
      </c>
      <c r="I293" s="107">
        <f t="shared" ref="I293" si="500">SUM(F293-E293)*D293</f>
        <v>2400</v>
      </c>
      <c r="J293" s="105">
        <v>0</v>
      </c>
      <c r="K293" s="105">
        <v>0</v>
      </c>
      <c r="L293" s="107">
        <f t="shared" ref="L293" si="501">SUM(I293:K293)</f>
        <v>2400</v>
      </c>
      <c r="M293" s="108"/>
    </row>
    <row r="294" spans="1:13">
      <c r="A294" s="103" t="s">
        <v>786</v>
      </c>
      <c r="B294" s="104" t="s">
        <v>303</v>
      </c>
      <c r="C294" s="105" t="s">
        <v>14</v>
      </c>
      <c r="D294" s="106">
        <v>6000</v>
      </c>
      <c r="E294" s="106">
        <v>79.5</v>
      </c>
      <c r="F294" s="105">
        <v>80</v>
      </c>
      <c r="G294" s="105">
        <v>80.5</v>
      </c>
      <c r="H294" s="105">
        <v>81</v>
      </c>
      <c r="I294" s="107">
        <f t="shared" ref="I294" si="502">SUM(F294-E294)*D294</f>
        <v>3000</v>
      </c>
      <c r="J294" s="105">
        <f>SUM(G294-F294)*D294</f>
        <v>3000</v>
      </c>
      <c r="K294" s="105">
        <f t="shared" ref="K294" si="503">SUM(H294-G294)*D294</f>
        <v>3000</v>
      </c>
      <c r="L294" s="107">
        <f t="shared" ref="L294" si="504">SUM(I294:K294)</f>
        <v>9000</v>
      </c>
      <c r="M294" s="108"/>
    </row>
    <row r="295" spans="1:13">
      <c r="A295" s="103" t="s">
        <v>786</v>
      </c>
      <c r="B295" s="104" t="s">
        <v>32</v>
      </c>
      <c r="C295" s="105" t="s">
        <v>14</v>
      </c>
      <c r="D295" s="106">
        <v>1000</v>
      </c>
      <c r="E295" s="106">
        <v>703</v>
      </c>
      <c r="F295" s="105">
        <v>705</v>
      </c>
      <c r="G295" s="105">
        <v>0</v>
      </c>
      <c r="H295" s="105">
        <v>0</v>
      </c>
      <c r="I295" s="107">
        <f t="shared" ref="I295" si="505">SUM(F295-E295)*D295</f>
        <v>2000</v>
      </c>
      <c r="J295" s="105">
        <v>0</v>
      </c>
      <c r="K295" s="105">
        <f t="shared" ref="K295" si="506">SUM(H295-G295)*D295</f>
        <v>0</v>
      </c>
      <c r="L295" s="107">
        <f t="shared" ref="L295" si="507">SUM(I295:K295)</f>
        <v>2000</v>
      </c>
      <c r="M295" s="108"/>
    </row>
    <row r="296" spans="1:13">
      <c r="A296" s="103" t="s">
        <v>785</v>
      </c>
      <c r="B296" s="104" t="s">
        <v>111</v>
      </c>
      <c r="C296" s="105" t="s">
        <v>14</v>
      </c>
      <c r="D296" s="106">
        <v>3200</v>
      </c>
      <c r="E296" s="106">
        <v>150</v>
      </c>
      <c r="F296" s="105">
        <v>151</v>
      </c>
      <c r="G296" s="105">
        <v>0</v>
      </c>
      <c r="H296" s="105">
        <v>0</v>
      </c>
      <c r="I296" s="107">
        <f t="shared" ref="I296" si="508">SUM(F296-E296)*D296</f>
        <v>3200</v>
      </c>
      <c r="J296" s="105">
        <v>0</v>
      </c>
      <c r="K296" s="105">
        <f t="shared" ref="K296" si="509">SUM(H296-G296)*D296</f>
        <v>0</v>
      </c>
      <c r="L296" s="107">
        <f t="shared" ref="L296" si="510">SUM(I296:K296)</f>
        <v>3200</v>
      </c>
      <c r="M296" s="108"/>
    </row>
    <row r="297" spans="1:13">
      <c r="A297" s="103" t="s">
        <v>783</v>
      </c>
      <c r="B297" s="104" t="s">
        <v>784</v>
      </c>
      <c r="C297" s="105" t="s">
        <v>14</v>
      </c>
      <c r="D297" s="106">
        <v>400</v>
      </c>
      <c r="E297" s="106">
        <v>1590</v>
      </c>
      <c r="F297" s="105">
        <v>1595</v>
      </c>
      <c r="G297" s="105">
        <v>1600</v>
      </c>
      <c r="H297" s="105">
        <v>1605</v>
      </c>
      <c r="I297" s="107">
        <f t="shared" ref="I297:I299" si="511">SUM(F297-E297)*D297</f>
        <v>2000</v>
      </c>
      <c r="J297" s="105">
        <f>SUM(G297-F297)*D297</f>
        <v>2000</v>
      </c>
      <c r="K297" s="105">
        <f t="shared" ref="K297:K298" si="512">SUM(H297-G297)*D297</f>
        <v>2000</v>
      </c>
      <c r="L297" s="107">
        <f t="shared" ref="L297" si="513">SUM(I297:K297)</f>
        <v>6000</v>
      </c>
      <c r="M297" s="108"/>
    </row>
    <row r="298" spans="1:13">
      <c r="A298" s="103" t="s">
        <v>783</v>
      </c>
      <c r="B298" s="104" t="s">
        <v>102</v>
      </c>
      <c r="C298" s="105" t="s">
        <v>15</v>
      </c>
      <c r="D298" s="106">
        <v>1500</v>
      </c>
      <c r="E298" s="106">
        <v>682</v>
      </c>
      <c r="F298" s="105">
        <v>680</v>
      </c>
      <c r="G298" s="105">
        <v>0</v>
      </c>
      <c r="H298" s="105">
        <v>0</v>
      </c>
      <c r="I298" s="107">
        <f>SUM(E298-F298)*D298</f>
        <v>3000</v>
      </c>
      <c r="J298" s="105">
        <v>0</v>
      </c>
      <c r="K298" s="105">
        <f t="shared" si="512"/>
        <v>0</v>
      </c>
      <c r="L298" s="107">
        <f t="shared" ref="L298" si="514">SUM(I298:K298)</f>
        <v>3000</v>
      </c>
      <c r="M298" s="108"/>
    </row>
    <row r="299" spans="1:13">
      <c r="A299" s="103" t="s">
        <v>783</v>
      </c>
      <c r="B299" s="104" t="s">
        <v>52</v>
      </c>
      <c r="C299" s="105" t="s">
        <v>15</v>
      </c>
      <c r="D299" s="106">
        <v>2000</v>
      </c>
      <c r="E299" s="106">
        <v>256</v>
      </c>
      <c r="F299" s="105">
        <v>257</v>
      </c>
      <c r="G299" s="105">
        <v>0</v>
      </c>
      <c r="H299" s="105">
        <v>0</v>
      </c>
      <c r="I299" s="107">
        <f t="shared" si="511"/>
        <v>2000</v>
      </c>
      <c r="J299" s="105">
        <v>0</v>
      </c>
      <c r="K299" s="105">
        <f t="shared" ref="K299" si="515">SUM(H299-G299)*D299</f>
        <v>0</v>
      </c>
      <c r="L299" s="107">
        <f t="shared" ref="L299" si="516">SUM(I299:K299)</f>
        <v>2000</v>
      </c>
      <c r="M299" s="108"/>
    </row>
    <row r="300" spans="1:13">
      <c r="A300" s="103" t="s">
        <v>782</v>
      </c>
      <c r="B300" s="104" t="s">
        <v>415</v>
      </c>
      <c r="C300" s="105" t="s">
        <v>14</v>
      </c>
      <c r="D300" s="106">
        <v>3000</v>
      </c>
      <c r="E300" s="106">
        <v>158</v>
      </c>
      <c r="F300" s="105">
        <v>157</v>
      </c>
      <c r="G300" s="105">
        <v>0</v>
      </c>
      <c r="H300" s="105">
        <v>0</v>
      </c>
      <c r="I300" s="107">
        <f t="shared" ref="I300:I302" si="517">SUM(F300-E300)*D300</f>
        <v>-3000</v>
      </c>
      <c r="J300" s="105">
        <v>0</v>
      </c>
      <c r="K300" s="105">
        <v>0</v>
      </c>
      <c r="L300" s="107">
        <f t="shared" ref="L300" si="518">SUM(I300:K300)</f>
        <v>-3000</v>
      </c>
      <c r="M300" s="108"/>
    </row>
    <row r="301" spans="1:13">
      <c r="A301" s="103" t="s">
        <v>782</v>
      </c>
      <c r="B301" s="104" t="s">
        <v>24</v>
      </c>
      <c r="C301" s="105" t="s">
        <v>15</v>
      </c>
      <c r="D301" s="106">
        <v>1000</v>
      </c>
      <c r="E301" s="106">
        <v>444.9</v>
      </c>
      <c r="F301" s="105">
        <v>447.5</v>
      </c>
      <c r="G301" s="105">
        <v>0</v>
      </c>
      <c r="H301" s="105">
        <v>0</v>
      </c>
      <c r="I301" s="107">
        <f>SUM(E301-F301)*D301</f>
        <v>-2600.0000000000227</v>
      </c>
      <c r="J301" s="105">
        <v>0</v>
      </c>
      <c r="K301" s="105">
        <v>0</v>
      </c>
      <c r="L301" s="107">
        <f t="shared" ref="L301" si="519">SUM(I301:K301)</f>
        <v>-2600.0000000000227</v>
      </c>
      <c r="M301" s="108"/>
    </row>
    <row r="302" spans="1:13">
      <c r="A302" s="103" t="s">
        <v>781</v>
      </c>
      <c r="B302" s="104" t="s">
        <v>758</v>
      </c>
      <c r="C302" s="105" t="s">
        <v>14</v>
      </c>
      <c r="D302" s="106">
        <v>550</v>
      </c>
      <c r="E302" s="106">
        <v>1695</v>
      </c>
      <c r="F302" s="105">
        <v>1700</v>
      </c>
      <c r="G302" s="105">
        <v>1705</v>
      </c>
      <c r="H302" s="105">
        <v>0</v>
      </c>
      <c r="I302" s="107">
        <f t="shared" si="517"/>
        <v>2750</v>
      </c>
      <c r="J302" s="105">
        <f>SUM(G302-F302)*D302</f>
        <v>2750</v>
      </c>
      <c r="K302" s="105">
        <v>0</v>
      </c>
      <c r="L302" s="107">
        <f t="shared" ref="L302" si="520">SUM(I302:K302)</f>
        <v>5500</v>
      </c>
      <c r="M302" s="108"/>
    </row>
    <row r="303" spans="1:13">
      <c r="A303" s="103" t="s">
        <v>781</v>
      </c>
      <c r="B303" s="104" t="s">
        <v>49</v>
      </c>
      <c r="C303" s="105" t="s">
        <v>15</v>
      </c>
      <c r="D303" s="106">
        <v>1000</v>
      </c>
      <c r="E303" s="106">
        <v>681</v>
      </c>
      <c r="F303" s="105">
        <v>679</v>
      </c>
      <c r="G303" s="105">
        <v>0</v>
      </c>
      <c r="H303" s="105">
        <v>0</v>
      </c>
      <c r="I303" s="107">
        <f>SUM(E303-F303)*D303</f>
        <v>2000</v>
      </c>
      <c r="J303" s="105">
        <v>0</v>
      </c>
      <c r="K303" s="105">
        <f t="shared" ref="K303" si="521">SUM(H303-G303)*D303</f>
        <v>0</v>
      </c>
      <c r="L303" s="107">
        <f t="shared" ref="L303" si="522">SUM(I303:K303)</f>
        <v>2000</v>
      </c>
      <c r="M303" s="108"/>
    </row>
    <row r="304" spans="1:13">
      <c r="A304" s="103" t="s">
        <v>781</v>
      </c>
      <c r="B304" s="104" t="s">
        <v>58</v>
      </c>
      <c r="C304" s="105" t="s">
        <v>14</v>
      </c>
      <c r="D304" s="106">
        <v>3500</v>
      </c>
      <c r="E304" s="106">
        <v>203.5</v>
      </c>
      <c r="F304" s="105">
        <v>204.5</v>
      </c>
      <c r="G304" s="105">
        <v>0</v>
      </c>
      <c r="H304" s="105">
        <v>0</v>
      </c>
      <c r="I304" s="107">
        <f t="shared" ref="I304:I305" si="523">SUM(F304-E304)*D304</f>
        <v>3500</v>
      </c>
      <c r="J304" s="105">
        <v>0</v>
      </c>
      <c r="K304" s="105">
        <f t="shared" ref="K304" si="524">SUM(H304-G304)*D304</f>
        <v>0</v>
      </c>
      <c r="L304" s="107">
        <f t="shared" ref="L304" si="525">SUM(I304:K304)</f>
        <v>3500</v>
      </c>
      <c r="M304" s="108"/>
    </row>
    <row r="305" spans="1:13">
      <c r="A305" s="103" t="s">
        <v>780</v>
      </c>
      <c r="B305" s="104" t="s">
        <v>19</v>
      </c>
      <c r="C305" s="105" t="s">
        <v>14</v>
      </c>
      <c r="D305" s="106">
        <v>900</v>
      </c>
      <c r="E305" s="106">
        <v>604</v>
      </c>
      <c r="F305" s="105">
        <v>607</v>
      </c>
      <c r="G305" s="105">
        <v>610</v>
      </c>
      <c r="H305" s="105">
        <v>613</v>
      </c>
      <c r="I305" s="107">
        <f t="shared" si="523"/>
        <v>2700</v>
      </c>
      <c r="J305" s="105">
        <f>SUM(G305-F305)*D305</f>
        <v>2700</v>
      </c>
      <c r="K305" s="105">
        <f t="shared" ref="K305" si="526">SUM(H305-G305)*D305</f>
        <v>2700</v>
      </c>
      <c r="L305" s="107">
        <f t="shared" ref="L305" si="527">SUM(I305:K305)</f>
        <v>8100</v>
      </c>
      <c r="M305" s="108"/>
    </row>
    <row r="306" spans="1:13">
      <c r="A306" s="103" t="s">
        <v>780</v>
      </c>
      <c r="B306" s="104" t="s">
        <v>58</v>
      </c>
      <c r="C306" s="105" t="s">
        <v>14</v>
      </c>
      <c r="D306" s="106">
        <v>3500</v>
      </c>
      <c r="E306" s="106">
        <v>200</v>
      </c>
      <c r="F306" s="105">
        <v>201</v>
      </c>
      <c r="G306" s="105">
        <v>202</v>
      </c>
      <c r="H306" s="105">
        <v>203</v>
      </c>
      <c r="I306" s="107">
        <f t="shared" ref="I306" si="528">SUM(F306-E306)*D306</f>
        <v>3500</v>
      </c>
      <c r="J306" s="105">
        <f>SUM(G306-F306)*D306</f>
        <v>3500</v>
      </c>
      <c r="K306" s="105">
        <f t="shared" ref="K306" si="529">SUM(H306-G306)*D306</f>
        <v>3500</v>
      </c>
      <c r="L306" s="107">
        <f t="shared" ref="L306" si="530">SUM(I306:K306)</f>
        <v>10500</v>
      </c>
      <c r="M306" s="108"/>
    </row>
    <row r="307" spans="1:13">
      <c r="A307" s="103" t="s">
        <v>779</v>
      </c>
      <c r="B307" s="104" t="s">
        <v>39</v>
      </c>
      <c r="C307" s="105" t="s">
        <v>14</v>
      </c>
      <c r="D307" s="106">
        <v>2000</v>
      </c>
      <c r="E307" s="106">
        <v>210.75</v>
      </c>
      <c r="F307" s="105">
        <v>211.75</v>
      </c>
      <c r="G307" s="105">
        <v>0</v>
      </c>
      <c r="H307" s="105">
        <v>0</v>
      </c>
      <c r="I307" s="107">
        <f t="shared" ref="I307" si="531">SUM(F307-E307)*D307</f>
        <v>2000</v>
      </c>
      <c r="J307" s="105">
        <v>0</v>
      </c>
      <c r="K307" s="105">
        <f t="shared" ref="K307" si="532">SUM(H307-G307)*D307</f>
        <v>0</v>
      </c>
      <c r="L307" s="107">
        <f t="shared" ref="L307" si="533">SUM(I307:K307)</f>
        <v>2000</v>
      </c>
      <c r="M307" s="108"/>
    </row>
    <row r="308" spans="1:13">
      <c r="A308" s="103" t="s">
        <v>779</v>
      </c>
      <c r="B308" s="104" t="s">
        <v>614</v>
      </c>
      <c r="C308" s="105" t="s">
        <v>15</v>
      </c>
      <c r="D308" s="106">
        <v>400</v>
      </c>
      <c r="E308" s="106">
        <v>1750</v>
      </c>
      <c r="F308" s="105">
        <v>1743</v>
      </c>
      <c r="G308" s="105">
        <v>0</v>
      </c>
      <c r="H308" s="105">
        <v>0</v>
      </c>
      <c r="I308" s="107">
        <f>SUM(E308-F308)*D308</f>
        <v>2800</v>
      </c>
      <c r="J308" s="105">
        <v>0</v>
      </c>
      <c r="K308" s="105">
        <f t="shared" ref="K308" si="534">SUM(H308-G308)*D308</f>
        <v>0</v>
      </c>
      <c r="L308" s="107">
        <f t="shared" ref="L308" si="535">SUM(I308:K308)</f>
        <v>2800</v>
      </c>
      <c r="M308" s="108"/>
    </row>
    <row r="309" spans="1:13">
      <c r="A309" s="103" t="s">
        <v>779</v>
      </c>
      <c r="B309" s="104" t="s">
        <v>75</v>
      </c>
      <c r="C309" s="105" t="s">
        <v>14</v>
      </c>
      <c r="D309" s="106">
        <v>4000</v>
      </c>
      <c r="E309" s="106">
        <v>202.75</v>
      </c>
      <c r="F309" s="105">
        <v>201.75</v>
      </c>
      <c r="G309" s="105">
        <v>0</v>
      </c>
      <c r="H309" s="105">
        <v>0</v>
      </c>
      <c r="I309" s="107">
        <f t="shared" ref="I309:I310" si="536">SUM(F309-E309)*D309</f>
        <v>-4000</v>
      </c>
      <c r="J309" s="105">
        <v>0</v>
      </c>
      <c r="K309" s="105">
        <f t="shared" ref="K309" si="537">SUM(H309-G309)*D309</f>
        <v>0</v>
      </c>
      <c r="L309" s="107">
        <f t="shared" ref="L309" si="538">SUM(I309:K309)</f>
        <v>-4000</v>
      </c>
      <c r="M309" s="108"/>
    </row>
    <row r="310" spans="1:13">
      <c r="A310" s="103" t="s">
        <v>776</v>
      </c>
      <c r="B310" s="104" t="s">
        <v>652</v>
      </c>
      <c r="C310" s="105" t="s">
        <v>14</v>
      </c>
      <c r="D310" s="106">
        <v>400</v>
      </c>
      <c r="E310" s="106">
        <v>1364</v>
      </c>
      <c r="F310" s="105">
        <v>1370</v>
      </c>
      <c r="G310" s="105">
        <v>1375</v>
      </c>
      <c r="H310" s="105">
        <v>1380</v>
      </c>
      <c r="I310" s="107">
        <f t="shared" si="536"/>
        <v>2400</v>
      </c>
      <c r="J310" s="105">
        <f>SUM(G310-F310)*D310</f>
        <v>2000</v>
      </c>
      <c r="K310" s="105">
        <f t="shared" ref="K310" si="539">SUM(H310-G310)*D310</f>
        <v>2000</v>
      </c>
      <c r="L310" s="107">
        <f t="shared" ref="L310" si="540">SUM(I310:K310)</f>
        <v>6400</v>
      </c>
      <c r="M310" s="108"/>
    </row>
    <row r="311" spans="1:13">
      <c r="A311" s="103" t="s">
        <v>776</v>
      </c>
      <c r="B311" s="104" t="s">
        <v>642</v>
      </c>
      <c r="C311" s="105" t="s">
        <v>14</v>
      </c>
      <c r="D311" s="106">
        <v>1400</v>
      </c>
      <c r="E311" s="106">
        <v>572</v>
      </c>
      <c r="F311" s="105">
        <v>570.70000000000005</v>
      </c>
      <c r="G311" s="105">
        <v>0</v>
      </c>
      <c r="H311" s="105">
        <v>0</v>
      </c>
      <c r="I311" s="107">
        <f t="shared" ref="I311" si="541">SUM(E311-F311)*D311</f>
        <v>1819.9999999999363</v>
      </c>
      <c r="J311" s="105">
        <v>0</v>
      </c>
      <c r="K311" s="105">
        <f t="shared" ref="K311" si="542">SUM(H311-G311)*D311</f>
        <v>0</v>
      </c>
      <c r="L311" s="107">
        <f t="shared" ref="L311" si="543">SUM(I311:K311)</f>
        <v>1819.9999999999363</v>
      </c>
      <c r="M311" s="108"/>
    </row>
    <row r="312" spans="1:13">
      <c r="A312" s="127"/>
      <c r="B312" s="110"/>
      <c r="C312" s="109"/>
      <c r="D312" s="128"/>
      <c r="E312" s="128"/>
      <c r="F312" s="109"/>
      <c r="G312" s="109"/>
      <c r="H312" s="109"/>
      <c r="I312" s="109">
        <f>SUM(I259:I311)</f>
        <v>57289.999999999891</v>
      </c>
      <c r="J312" s="109" t="s">
        <v>548</v>
      </c>
      <c r="K312" s="109"/>
      <c r="L312" s="109">
        <f>SUM(L259:L311)</f>
        <v>158739.99999999988</v>
      </c>
      <c r="M312" s="108"/>
    </row>
    <row r="313" spans="1:13">
      <c r="A313" s="127" t="s">
        <v>778</v>
      </c>
      <c r="B313" s="104"/>
      <c r="C313" s="105"/>
      <c r="D313" s="106"/>
      <c r="E313" s="106"/>
      <c r="F313" s="105"/>
      <c r="G313" s="105"/>
      <c r="H313" s="105"/>
      <c r="I313" s="107"/>
      <c r="J313" s="105"/>
      <c r="K313" s="105"/>
      <c r="L313" s="107"/>
      <c r="M313" s="108"/>
    </row>
    <row r="314" spans="1:13">
      <c r="A314" s="127" t="s">
        <v>609</v>
      </c>
      <c r="B314" s="110" t="s">
        <v>610</v>
      </c>
      <c r="C314" s="109" t="s">
        <v>611</v>
      </c>
      <c r="D314" s="128" t="s">
        <v>612</v>
      </c>
      <c r="E314" s="128" t="s">
        <v>613</v>
      </c>
      <c r="F314" s="109" t="s">
        <v>590</v>
      </c>
      <c r="G314" s="105"/>
      <c r="H314" s="105"/>
      <c r="I314" s="107"/>
      <c r="J314" s="105"/>
      <c r="K314" s="105"/>
      <c r="L314" s="107"/>
      <c r="M314" s="108"/>
    </row>
    <row r="315" spans="1:13">
      <c r="A315" s="103" t="s">
        <v>777</v>
      </c>
      <c r="B315" s="104">
        <v>3</v>
      </c>
      <c r="C315" s="105">
        <f>SUM(A315-B315)</f>
        <v>53</v>
      </c>
      <c r="D315" s="106">
        <v>15</v>
      </c>
      <c r="E315" s="105">
        <f>SUM(C315-D315)</f>
        <v>38</v>
      </c>
      <c r="F315" s="105">
        <f>E315*100/C315</f>
        <v>71.698113207547166</v>
      </c>
      <c r="G315" s="105"/>
      <c r="H315" s="105"/>
      <c r="I315" s="107"/>
      <c r="J315" s="105"/>
      <c r="K315" s="105"/>
      <c r="L315" s="107"/>
      <c r="M315" s="108"/>
    </row>
    <row r="316" spans="1:13">
      <c r="A316" s="110"/>
      <c r="B316" s="111"/>
      <c r="C316" s="111"/>
      <c r="D316" s="111"/>
      <c r="E316" s="111"/>
      <c r="F316" s="129">
        <v>43739</v>
      </c>
      <c r="G316" s="111"/>
      <c r="H316" s="111"/>
      <c r="I316" s="111"/>
      <c r="J316" s="110"/>
      <c r="K316" s="110"/>
      <c r="L316" s="111"/>
      <c r="M316" s="108"/>
    </row>
    <row r="317" spans="1:13">
      <c r="M317" s="108"/>
    </row>
    <row r="318" spans="1:13">
      <c r="A318" s="103" t="s">
        <v>774</v>
      </c>
      <c r="B318" s="104" t="s">
        <v>131</v>
      </c>
      <c r="C318" s="105" t="s">
        <v>14</v>
      </c>
      <c r="D318" s="106">
        <v>6000</v>
      </c>
      <c r="E318" s="106">
        <v>166.3</v>
      </c>
      <c r="F318" s="105">
        <v>166.7</v>
      </c>
      <c r="G318" s="105">
        <v>167.5</v>
      </c>
      <c r="H318" s="105">
        <v>168</v>
      </c>
      <c r="I318" s="107">
        <f t="shared" ref="I318" si="544">SUM(F318-E318)*D318</f>
        <v>2399.9999999998636</v>
      </c>
      <c r="J318" s="105">
        <f>SUM(G318-F318)*D318</f>
        <v>4800.0000000000682</v>
      </c>
      <c r="K318" s="105">
        <f t="shared" ref="K318" si="545">SUM(H318-G318)*D318</f>
        <v>3000</v>
      </c>
      <c r="L318" s="107">
        <f t="shared" ref="L318" si="546">SUM(I318:K318)</f>
        <v>10199.999999999931</v>
      </c>
      <c r="M318" s="108"/>
    </row>
    <row r="319" spans="1:13">
      <c r="A319" s="103" t="s">
        <v>774</v>
      </c>
      <c r="B319" s="104" t="s">
        <v>775</v>
      </c>
      <c r="C319" s="105" t="s">
        <v>14</v>
      </c>
      <c r="D319" s="106">
        <v>500</v>
      </c>
      <c r="E319" s="106">
        <v>1488</v>
      </c>
      <c r="F319" s="105">
        <v>1493</v>
      </c>
      <c r="G319" s="105">
        <v>0</v>
      </c>
      <c r="H319" s="105">
        <v>0</v>
      </c>
      <c r="I319" s="107">
        <f t="shared" ref="I319" si="547">SUM(F319-E319)*D319</f>
        <v>2500</v>
      </c>
      <c r="J319" s="105">
        <v>0</v>
      </c>
      <c r="K319" s="105">
        <f t="shared" ref="K319" si="548">SUM(H319-G319)*D319</f>
        <v>0</v>
      </c>
      <c r="L319" s="107">
        <f t="shared" ref="L319" si="549">SUM(I319:K319)</f>
        <v>2500</v>
      </c>
      <c r="M319" s="108"/>
    </row>
    <row r="320" spans="1:13">
      <c r="A320" s="103" t="s">
        <v>773</v>
      </c>
      <c r="B320" s="104" t="s">
        <v>39</v>
      </c>
      <c r="C320" s="105" t="s">
        <v>14</v>
      </c>
      <c r="D320" s="106">
        <v>2000</v>
      </c>
      <c r="E320" s="106">
        <v>199</v>
      </c>
      <c r="F320" s="105">
        <v>200</v>
      </c>
      <c r="G320" s="105">
        <v>201</v>
      </c>
      <c r="H320" s="105">
        <v>202</v>
      </c>
      <c r="I320" s="107">
        <f t="shared" ref="I320" si="550">SUM(F320-E320)*D320</f>
        <v>2000</v>
      </c>
      <c r="J320" s="105">
        <f>SUM(G320-F320)*D320</f>
        <v>2000</v>
      </c>
      <c r="K320" s="105">
        <f t="shared" ref="K320" si="551">SUM(H320-G320)*D320</f>
        <v>2000</v>
      </c>
      <c r="L320" s="107">
        <f t="shared" ref="L320" si="552">SUM(I320:K320)</f>
        <v>6000</v>
      </c>
      <c r="M320" s="108"/>
    </row>
    <row r="321" spans="1:13">
      <c r="A321" s="103" t="s">
        <v>773</v>
      </c>
      <c r="B321" s="104" t="s">
        <v>276</v>
      </c>
      <c r="C321" s="105" t="s">
        <v>14</v>
      </c>
      <c r="D321" s="106">
        <v>1800</v>
      </c>
      <c r="E321" s="106">
        <v>248</v>
      </c>
      <c r="F321" s="105">
        <v>249.5</v>
      </c>
      <c r="G321" s="105">
        <v>0</v>
      </c>
      <c r="H321" s="105">
        <v>0</v>
      </c>
      <c r="I321" s="107">
        <f t="shared" ref="I321" si="553">SUM(F321-E321)*D321</f>
        <v>2700</v>
      </c>
      <c r="J321" s="105">
        <v>0</v>
      </c>
      <c r="K321" s="105">
        <v>0</v>
      </c>
      <c r="L321" s="107">
        <f t="shared" ref="L321" si="554">SUM(I321:K321)</f>
        <v>2700</v>
      </c>
      <c r="M321" s="108"/>
    </row>
    <row r="322" spans="1:13">
      <c r="A322" s="103" t="s">
        <v>773</v>
      </c>
      <c r="B322" s="104" t="s">
        <v>23</v>
      </c>
      <c r="C322" s="105" t="s">
        <v>14</v>
      </c>
      <c r="D322" s="106">
        <v>2100</v>
      </c>
      <c r="E322" s="106">
        <v>323</v>
      </c>
      <c r="F322" s="105">
        <v>321.5</v>
      </c>
      <c r="G322" s="105">
        <v>0</v>
      </c>
      <c r="H322" s="105">
        <v>0</v>
      </c>
      <c r="I322" s="107">
        <f t="shared" ref="I322" si="555">SUM(F322-E322)*D322</f>
        <v>-3150</v>
      </c>
      <c r="J322" s="105">
        <v>0</v>
      </c>
      <c r="K322" s="105">
        <v>0</v>
      </c>
      <c r="L322" s="107">
        <f t="shared" ref="L322" si="556">SUM(I322:K322)</f>
        <v>-3150</v>
      </c>
      <c r="M322" s="108"/>
    </row>
    <row r="323" spans="1:13">
      <c r="A323" s="103" t="s">
        <v>771</v>
      </c>
      <c r="B323" s="104" t="s">
        <v>24</v>
      </c>
      <c r="C323" s="105" t="s">
        <v>14</v>
      </c>
      <c r="D323" s="106">
        <v>1000</v>
      </c>
      <c r="E323" s="106">
        <v>470</v>
      </c>
      <c r="F323" s="105">
        <v>472</v>
      </c>
      <c r="G323" s="105">
        <v>474</v>
      </c>
      <c r="H323" s="105">
        <v>476</v>
      </c>
      <c r="I323" s="107">
        <f t="shared" ref="I323" si="557">SUM(F323-E323)*D323</f>
        <v>2000</v>
      </c>
      <c r="J323" s="105">
        <f>SUM(G323-F323)*D323</f>
        <v>2000</v>
      </c>
      <c r="K323" s="105">
        <f t="shared" ref="K323" si="558">SUM(H323-G323)*D323</f>
        <v>2000</v>
      </c>
      <c r="L323" s="107">
        <f t="shared" ref="L323" si="559">SUM(I323:K323)</f>
        <v>6000</v>
      </c>
      <c r="M323" s="108"/>
    </row>
    <row r="324" spans="1:13">
      <c r="A324" s="103" t="s">
        <v>771</v>
      </c>
      <c r="B324" s="104" t="s">
        <v>303</v>
      </c>
      <c r="C324" s="105" t="s">
        <v>14</v>
      </c>
      <c r="D324" s="106">
        <v>6000</v>
      </c>
      <c r="E324" s="106">
        <v>77.349999999999994</v>
      </c>
      <c r="F324" s="105">
        <v>77.849999999999994</v>
      </c>
      <c r="G324" s="105">
        <v>78.25</v>
      </c>
      <c r="H324" s="105">
        <v>79</v>
      </c>
      <c r="I324" s="107">
        <f t="shared" ref="I324" si="560">SUM(F324-E324)*D324</f>
        <v>3000</v>
      </c>
      <c r="J324" s="105">
        <f>SUM(G324-F324)*D324</f>
        <v>2400.0000000000341</v>
      </c>
      <c r="K324" s="105">
        <f t="shared" ref="K324" si="561">SUM(H324-G324)*D324</f>
        <v>4500</v>
      </c>
      <c r="L324" s="107">
        <f t="shared" ref="L324" si="562">SUM(I324:K324)</f>
        <v>9900.0000000000346</v>
      </c>
      <c r="M324" s="108"/>
    </row>
    <row r="325" spans="1:13">
      <c r="A325" s="103" t="s">
        <v>771</v>
      </c>
      <c r="B325" s="104" t="s">
        <v>772</v>
      </c>
      <c r="C325" s="105" t="s">
        <v>14</v>
      </c>
      <c r="D325" s="106">
        <v>3000</v>
      </c>
      <c r="E325" s="106">
        <v>285</v>
      </c>
      <c r="F325" s="105">
        <v>283.5</v>
      </c>
      <c r="G325" s="105">
        <v>0</v>
      </c>
      <c r="H325" s="105">
        <v>0</v>
      </c>
      <c r="I325" s="107">
        <f t="shared" ref="I325" si="563">SUM(F325-E325)*D325</f>
        <v>-4500</v>
      </c>
      <c r="J325" s="105">
        <v>0</v>
      </c>
      <c r="K325" s="105">
        <f t="shared" ref="K325" si="564">SUM(H325-G325)*D325</f>
        <v>0</v>
      </c>
      <c r="L325" s="107">
        <f t="shared" ref="L325" si="565">SUM(I325:K325)</f>
        <v>-4500</v>
      </c>
      <c r="M325" s="108"/>
    </row>
    <row r="326" spans="1:13">
      <c r="A326" s="103" t="s">
        <v>770</v>
      </c>
      <c r="B326" s="104" t="s">
        <v>66</v>
      </c>
      <c r="C326" s="105" t="s">
        <v>15</v>
      </c>
      <c r="D326" s="106">
        <v>250</v>
      </c>
      <c r="E326" s="106">
        <v>4015</v>
      </c>
      <c r="F326" s="105">
        <v>4005</v>
      </c>
      <c r="G326" s="105">
        <v>3990</v>
      </c>
      <c r="H326" s="105">
        <v>3985</v>
      </c>
      <c r="I326" s="107">
        <f t="shared" ref="I326" si="566">SUM(E326-F326)*D326</f>
        <v>2500</v>
      </c>
      <c r="J326" s="105">
        <f>SUM(F326-G326)*D326</f>
        <v>3750</v>
      </c>
      <c r="K326" s="105">
        <f t="shared" ref="K326" si="567">SUM(G326-H326)*D326</f>
        <v>1250</v>
      </c>
      <c r="L326" s="107">
        <f t="shared" ref="L326" si="568">SUM(I326:K326)</f>
        <v>7500</v>
      </c>
      <c r="M326" s="108"/>
    </row>
    <row r="327" spans="1:13">
      <c r="A327" s="103" t="s">
        <v>770</v>
      </c>
      <c r="B327" s="104" t="s">
        <v>96</v>
      </c>
      <c r="C327" s="105" t="s">
        <v>14</v>
      </c>
      <c r="D327" s="106">
        <v>2800</v>
      </c>
      <c r="E327" s="106">
        <v>179.5</v>
      </c>
      <c r="F327" s="105">
        <v>180.5</v>
      </c>
      <c r="G327" s="105">
        <v>181.5</v>
      </c>
      <c r="H327" s="105">
        <v>0</v>
      </c>
      <c r="I327" s="107">
        <f t="shared" ref="I327" si="569">SUM(F327-E327)*D327</f>
        <v>2800</v>
      </c>
      <c r="J327" s="105">
        <f>SUM(G327-F327)*D327</f>
        <v>2800</v>
      </c>
      <c r="K327" s="105">
        <v>0</v>
      </c>
      <c r="L327" s="107">
        <f t="shared" ref="L327" si="570">SUM(I327:K327)</f>
        <v>5600</v>
      </c>
      <c r="M327" s="108"/>
    </row>
    <row r="328" spans="1:13">
      <c r="A328" s="103" t="s">
        <v>770</v>
      </c>
      <c r="B328" s="104" t="s">
        <v>111</v>
      </c>
      <c r="C328" s="105" t="s">
        <v>14</v>
      </c>
      <c r="D328" s="106">
        <v>3200</v>
      </c>
      <c r="E328" s="106">
        <v>104.5</v>
      </c>
      <c r="F328" s="105">
        <v>105.5</v>
      </c>
      <c r="G328" s="105">
        <v>0</v>
      </c>
      <c r="H328" s="105">
        <v>0</v>
      </c>
      <c r="I328" s="107">
        <f t="shared" ref="I328" si="571">SUM(F328-E328)*D328</f>
        <v>3200</v>
      </c>
      <c r="J328" s="105">
        <v>0</v>
      </c>
      <c r="K328" s="105">
        <f t="shared" ref="K328" si="572">SUM(H328-G328)*D328</f>
        <v>0</v>
      </c>
      <c r="L328" s="107">
        <f t="shared" ref="L328" si="573">SUM(I328:K328)</f>
        <v>3200</v>
      </c>
      <c r="M328" s="108"/>
    </row>
    <row r="329" spans="1:13">
      <c r="A329" s="103" t="s">
        <v>769</v>
      </c>
      <c r="B329" s="104" t="s">
        <v>50</v>
      </c>
      <c r="C329" s="105" t="s">
        <v>14</v>
      </c>
      <c r="D329" s="106">
        <v>1100</v>
      </c>
      <c r="E329" s="106">
        <v>464</v>
      </c>
      <c r="F329" s="105">
        <v>466</v>
      </c>
      <c r="G329" s="105">
        <v>468</v>
      </c>
      <c r="H329" s="105">
        <v>470</v>
      </c>
      <c r="I329" s="107">
        <f t="shared" ref="I329" si="574">SUM(F329-E329)*D329</f>
        <v>2200</v>
      </c>
      <c r="J329" s="105">
        <f>SUM(G329-F329)*D329</f>
        <v>2200</v>
      </c>
      <c r="K329" s="105">
        <f t="shared" ref="K329" si="575">SUM(H329-G329)*D329</f>
        <v>2200</v>
      </c>
      <c r="L329" s="107">
        <f t="shared" ref="L329" si="576">SUM(I329:K329)</f>
        <v>6600</v>
      </c>
      <c r="M329" s="108"/>
    </row>
    <row r="330" spans="1:13">
      <c r="A330" s="103" t="s">
        <v>769</v>
      </c>
      <c r="B330" s="104" t="s">
        <v>41</v>
      </c>
      <c r="C330" s="105" t="s">
        <v>15</v>
      </c>
      <c r="D330" s="106">
        <v>2500</v>
      </c>
      <c r="E330" s="106">
        <v>396</v>
      </c>
      <c r="F330" s="105">
        <v>395</v>
      </c>
      <c r="G330" s="105">
        <v>0</v>
      </c>
      <c r="H330" s="105">
        <v>0</v>
      </c>
      <c r="I330" s="107">
        <f>SUM(E330-F330)*D330</f>
        <v>2500</v>
      </c>
      <c r="J330" s="105">
        <v>0</v>
      </c>
      <c r="K330" s="105">
        <f t="shared" ref="K330" si="577">SUM(H330-G330)*D330</f>
        <v>0</v>
      </c>
      <c r="L330" s="107">
        <f t="shared" ref="L330" si="578">SUM(I330:K330)</f>
        <v>2500</v>
      </c>
      <c r="M330" s="108"/>
    </row>
    <row r="331" spans="1:13">
      <c r="A331" s="103" t="s">
        <v>768</v>
      </c>
      <c r="B331" s="104" t="s">
        <v>709</v>
      </c>
      <c r="C331" s="105" t="s">
        <v>14</v>
      </c>
      <c r="D331" s="106">
        <v>700</v>
      </c>
      <c r="E331" s="106">
        <v>1558</v>
      </c>
      <c r="F331" s="105">
        <v>1563</v>
      </c>
      <c r="G331" s="105">
        <v>1568</v>
      </c>
      <c r="H331" s="105">
        <v>1572</v>
      </c>
      <c r="I331" s="107">
        <f t="shared" ref="I331" si="579">SUM(F331-E331)*D331</f>
        <v>3500</v>
      </c>
      <c r="J331" s="105">
        <f>SUM(G331-F331)*D331</f>
        <v>3500</v>
      </c>
      <c r="K331" s="105">
        <f t="shared" ref="K331" si="580">SUM(H331-G331)*D331</f>
        <v>2800</v>
      </c>
      <c r="L331" s="107">
        <f t="shared" ref="L331" si="581">SUM(I331:K331)</f>
        <v>9800</v>
      </c>
      <c r="M331" s="108"/>
    </row>
    <row r="332" spans="1:13">
      <c r="A332" s="103" t="s">
        <v>768</v>
      </c>
      <c r="B332" s="104" t="s">
        <v>72</v>
      </c>
      <c r="C332" s="105" t="s">
        <v>14</v>
      </c>
      <c r="D332" s="106">
        <v>500</v>
      </c>
      <c r="E332" s="106">
        <v>1495.5</v>
      </c>
      <c r="F332" s="105">
        <v>1500</v>
      </c>
      <c r="G332" s="105">
        <v>1505</v>
      </c>
      <c r="H332" s="105">
        <v>1510</v>
      </c>
      <c r="I332" s="107">
        <f t="shared" ref="I332" si="582">SUM(F332-E332)*D332</f>
        <v>2250</v>
      </c>
      <c r="J332" s="105">
        <f>SUM(G332-F332)*D332</f>
        <v>2500</v>
      </c>
      <c r="K332" s="105">
        <f t="shared" ref="K332" si="583">SUM(H332-G332)*D332</f>
        <v>2500</v>
      </c>
      <c r="L332" s="107">
        <f t="shared" ref="L332" si="584">SUM(I332:K332)</f>
        <v>7250</v>
      </c>
      <c r="M332" s="108"/>
    </row>
    <row r="333" spans="1:13">
      <c r="A333" s="103" t="s">
        <v>767</v>
      </c>
      <c r="B333" s="104" t="s">
        <v>118</v>
      </c>
      <c r="C333" s="105" t="s">
        <v>14</v>
      </c>
      <c r="D333" s="106">
        <v>1600</v>
      </c>
      <c r="E333" s="106">
        <v>310.5</v>
      </c>
      <c r="F333" s="105">
        <v>312</v>
      </c>
      <c r="G333" s="105">
        <v>314</v>
      </c>
      <c r="H333" s="105">
        <v>0</v>
      </c>
      <c r="I333" s="107">
        <f t="shared" ref="I333" si="585">SUM(F333-E333)*D333</f>
        <v>2400</v>
      </c>
      <c r="J333" s="105">
        <f>SUM(G333-F333)*D333</f>
        <v>3200</v>
      </c>
      <c r="K333" s="105">
        <v>0</v>
      </c>
      <c r="L333" s="107">
        <f t="shared" ref="L333" si="586">SUM(I333:K333)</f>
        <v>5600</v>
      </c>
      <c r="M333" s="108"/>
    </row>
    <row r="334" spans="1:13">
      <c r="A334" s="103" t="s">
        <v>766</v>
      </c>
      <c r="B334" s="104" t="s">
        <v>131</v>
      </c>
      <c r="C334" s="105" t="s">
        <v>14</v>
      </c>
      <c r="D334" s="106">
        <v>6000</v>
      </c>
      <c r="E334" s="106">
        <v>148.19999999999999</v>
      </c>
      <c r="F334" s="105">
        <v>148.69999999999999</v>
      </c>
      <c r="G334" s="105">
        <v>149.5</v>
      </c>
      <c r="H334" s="105">
        <v>150.25</v>
      </c>
      <c r="I334" s="107">
        <f t="shared" ref="I334" si="587">SUM(F334-E334)*D334</f>
        <v>3000</v>
      </c>
      <c r="J334" s="105">
        <f>SUM(G334-F334)*D334</f>
        <v>4800.0000000000682</v>
      </c>
      <c r="K334" s="105">
        <f t="shared" ref="K334" si="588">SUM(H334-G334)*D334</f>
        <v>4500</v>
      </c>
      <c r="L334" s="107">
        <f t="shared" ref="L334" si="589">SUM(I334:K334)</f>
        <v>12300.000000000069</v>
      </c>
      <c r="M334" s="108"/>
    </row>
    <row r="335" spans="1:13">
      <c r="A335" s="103" t="s">
        <v>766</v>
      </c>
      <c r="B335" s="104" t="s">
        <v>41</v>
      </c>
      <c r="C335" s="105" t="s">
        <v>14</v>
      </c>
      <c r="D335" s="106">
        <v>2500</v>
      </c>
      <c r="E335" s="106">
        <v>415</v>
      </c>
      <c r="F335" s="105">
        <v>416</v>
      </c>
      <c r="G335" s="105">
        <v>417</v>
      </c>
      <c r="H335" s="105">
        <v>418</v>
      </c>
      <c r="I335" s="107">
        <f t="shared" ref="I335" si="590">SUM(F335-E335)*D335</f>
        <v>2500</v>
      </c>
      <c r="J335" s="105">
        <f>SUM(G335-F335)*D335</f>
        <v>2500</v>
      </c>
      <c r="K335" s="105">
        <f t="shared" ref="K335" si="591">SUM(H335-G335)*D335</f>
        <v>2500</v>
      </c>
      <c r="L335" s="107">
        <f t="shared" ref="L335" si="592">SUM(I335:K335)</f>
        <v>7500</v>
      </c>
      <c r="M335" s="108"/>
    </row>
    <row r="336" spans="1:13">
      <c r="A336" s="103" t="s">
        <v>766</v>
      </c>
      <c r="B336" s="104" t="s">
        <v>564</v>
      </c>
      <c r="C336" s="105" t="s">
        <v>14</v>
      </c>
      <c r="D336" s="106">
        <v>8000</v>
      </c>
      <c r="E336" s="106">
        <v>53</v>
      </c>
      <c r="F336" s="105">
        <v>53.4</v>
      </c>
      <c r="G336" s="105">
        <v>0</v>
      </c>
      <c r="H336" s="105">
        <v>0</v>
      </c>
      <c r="I336" s="107">
        <f t="shared" ref="I336" si="593">SUM(F336-E336)*D336</f>
        <v>3199.9999999999886</v>
      </c>
      <c r="J336" s="105">
        <v>0</v>
      </c>
      <c r="K336" s="105">
        <f t="shared" ref="K336" si="594">SUM(H336-G336)*D336</f>
        <v>0</v>
      </c>
      <c r="L336" s="107">
        <f t="shared" ref="L336" si="595">SUM(I336:K336)</f>
        <v>3199.9999999999886</v>
      </c>
      <c r="M336" s="108"/>
    </row>
    <row r="337" spans="1:13">
      <c r="A337" s="103" t="s">
        <v>765</v>
      </c>
      <c r="B337" s="104" t="s">
        <v>58</v>
      </c>
      <c r="C337" s="105" t="s">
        <v>14</v>
      </c>
      <c r="D337" s="106">
        <v>3500</v>
      </c>
      <c r="E337" s="106">
        <v>185.6</v>
      </c>
      <c r="F337" s="105">
        <v>186.3</v>
      </c>
      <c r="G337" s="105">
        <v>187</v>
      </c>
      <c r="H337" s="105">
        <v>188</v>
      </c>
      <c r="I337" s="107">
        <f t="shared" ref="I337" si="596">SUM(F337-E337)*D337</f>
        <v>2450.0000000000596</v>
      </c>
      <c r="J337" s="105">
        <f>SUM(G337-F337)*D337</f>
        <v>2449.99999999996</v>
      </c>
      <c r="K337" s="105">
        <f t="shared" ref="K337" si="597">SUM(H337-G337)*D337</f>
        <v>3500</v>
      </c>
      <c r="L337" s="107">
        <f t="shared" ref="L337" si="598">SUM(I337:K337)</f>
        <v>8400.00000000002</v>
      </c>
      <c r="M337" s="108"/>
    </row>
    <row r="338" spans="1:13">
      <c r="A338" s="103" t="s">
        <v>765</v>
      </c>
      <c r="B338" s="104" t="s">
        <v>178</v>
      </c>
      <c r="C338" s="105" t="s">
        <v>14</v>
      </c>
      <c r="D338" s="106">
        <v>1100</v>
      </c>
      <c r="E338" s="106">
        <v>640</v>
      </c>
      <c r="F338" s="105">
        <v>642</v>
      </c>
      <c r="G338" s="105">
        <v>644</v>
      </c>
      <c r="H338" s="105">
        <v>646</v>
      </c>
      <c r="I338" s="107">
        <f t="shared" ref="I338" si="599">SUM(F338-E338)*D338</f>
        <v>2200</v>
      </c>
      <c r="J338" s="105">
        <f>SUM(G338-F338)*D338</f>
        <v>2200</v>
      </c>
      <c r="K338" s="105">
        <f t="shared" ref="K338" si="600">SUM(H338-G338)*D338</f>
        <v>2200</v>
      </c>
      <c r="L338" s="107">
        <f t="shared" ref="L338" si="601">SUM(I338:K338)</f>
        <v>6600</v>
      </c>
      <c r="M338" s="108"/>
    </row>
    <row r="339" spans="1:13">
      <c r="A339" s="103" t="s">
        <v>765</v>
      </c>
      <c r="B339" s="104" t="s">
        <v>115</v>
      </c>
      <c r="C339" s="105" t="s">
        <v>15</v>
      </c>
      <c r="D339" s="106">
        <v>2700</v>
      </c>
      <c r="E339" s="106">
        <v>274.5</v>
      </c>
      <c r="F339" s="105">
        <v>273.5</v>
      </c>
      <c r="G339" s="105">
        <v>0</v>
      </c>
      <c r="H339" s="105">
        <v>0</v>
      </c>
      <c r="I339" s="107">
        <f>SUM(E339-F339)*D339</f>
        <v>2700</v>
      </c>
      <c r="J339" s="105">
        <v>0</v>
      </c>
      <c r="K339" s="105">
        <v>0</v>
      </c>
      <c r="L339" s="107">
        <f t="shared" ref="L339" si="602">SUM(I339:K339)</f>
        <v>2700</v>
      </c>
      <c r="M339" s="108"/>
    </row>
    <row r="340" spans="1:13">
      <c r="A340" s="103" t="s">
        <v>764</v>
      </c>
      <c r="B340" s="104" t="s">
        <v>321</v>
      </c>
      <c r="C340" s="105" t="s">
        <v>14</v>
      </c>
      <c r="D340" s="106">
        <v>7000</v>
      </c>
      <c r="E340" s="106">
        <v>57.5</v>
      </c>
      <c r="F340" s="105">
        <v>57.5</v>
      </c>
      <c r="G340" s="105">
        <v>0</v>
      </c>
      <c r="H340" s="105">
        <v>0</v>
      </c>
      <c r="I340" s="107">
        <f t="shared" ref="I340" si="603">SUM(F340-E340)*D340</f>
        <v>0</v>
      </c>
      <c r="J340" s="105">
        <v>0</v>
      </c>
      <c r="K340" s="105">
        <f t="shared" ref="K340:K346" si="604">SUM(H340-G340)*D340</f>
        <v>0</v>
      </c>
      <c r="L340" s="107">
        <f t="shared" ref="L340" si="605">SUM(I340:K340)</f>
        <v>0</v>
      </c>
      <c r="M340" s="108"/>
    </row>
    <row r="341" spans="1:13">
      <c r="A341" s="103" t="s">
        <v>764</v>
      </c>
      <c r="B341" s="104" t="s">
        <v>23</v>
      </c>
      <c r="C341" s="105" t="s">
        <v>14</v>
      </c>
      <c r="D341" s="106">
        <v>2100</v>
      </c>
      <c r="E341" s="106">
        <v>322.2</v>
      </c>
      <c r="F341" s="105">
        <v>320.5</v>
      </c>
      <c r="G341" s="105">
        <v>0</v>
      </c>
      <c r="H341" s="105">
        <v>0</v>
      </c>
      <c r="I341" s="107">
        <f t="shared" ref="I341" si="606">SUM(F341-E341)*D341</f>
        <v>-3569.9999999999764</v>
      </c>
      <c r="J341" s="105">
        <v>0</v>
      </c>
      <c r="K341" s="105">
        <f t="shared" si="604"/>
        <v>0</v>
      </c>
      <c r="L341" s="107">
        <f t="shared" ref="L341" si="607">SUM(I341:K341)</f>
        <v>-3569.9999999999764</v>
      </c>
      <c r="M341" s="108"/>
    </row>
    <row r="342" spans="1:13">
      <c r="A342" s="103" t="s">
        <v>762</v>
      </c>
      <c r="B342" s="104" t="s">
        <v>24</v>
      </c>
      <c r="C342" s="105" t="s">
        <v>14</v>
      </c>
      <c r="D342" s="106">
        <v>1000</v>
      </c>
      <c r="E342" s="106">
        <v>397</v>
      </c>
      <c r="F342" s="105">
        <v>399</v>
      </c>
      <c r="G342" s="105">
        <v>401</v>
      </c>
      <c r="H342" s="105">
        <v>403</v>
      </c>
      <c r="I342" s="107">
        <f t="shared" ref="I342" si="608">SUM(F342-E342)*D342</f>
        <v>2000</v>
      </c>
      <c r="J342" s="105">
        <f>SUM(G342-F342)*D342</f>
        <v>2000</v>
      </c>
      <c r="K342" s="105">
        <f t="shared" si="604"/>
        <v>2000</v>
      </c>
      <c r="L342" s="107">
        <f t="shared" ref="L342" si="609">SUM(I342:K342)</f>
        <v>6000</v>
      </c>
      <c r="M342" s="108"/>
    </row>
    <row r="343" spans="1:13">
      <c r="A343" s="103" t="s">
        <v>762</v>
      </c>
      <c r="B343" s="104" t="s">
        <v>763</v>
      </c>
      <c r="C343" s="105" t="s">
        <v>15</v>
      </c>
      <c r="D343" s="106">
        <v>1200</v>
      </c>
      <c r="E343" s="106">
        <v>315</v>
      </c>
      <c r="F343" s="105">
        <v>317.5</v>
      </c>
      <c r="G343" s="105">
        <v>0</v>
      </c>
      <c r="H343" s="105">
        <v>0</v>
      </c>
      <c r="I343" s="107">
        <f t="shared" ref="I343" si="610">SUM(F343-E343)*D343</f>
        <v>3000</v>
      </c>
      <c r="J343" s="105">
        <v>0</v>
      </c>
      <c r="K343" s="105">
        <f t="shared" si="604"/>
        <v>0</v>
      </c>
      <c r="L343" s="107">
        <f t="shared" ref="L343" si="611">SUM(I343:K343)</f>
        <v>3000</v>
      </c>
      <c r="M343" s="108"/>
    </row>
    <row r="344" spans="1:13">
      <c r="A344" s="103" t="s">
        <v>762</v>
      </c>
      <c r="B344" s="104" t="s">
        <v>601</v>
      </c>
      <c r="C344" s="105" t="s">
        <v>15</v>
      </c>
      <c r="D344" s="106">
        <v>1100</v>
      </c>
      <c r="E344" s="106">
        <v>729.5</v>
      </c>
      <c r="F344" s="105">
        <v>727</v>
      </c>
      <c r="G344" s="105">
        <v>0</v>
      </c>
      <c r="H344" s="105">
        <v>0</v>
      </c>
      <c r="I344" s="107">
        <f t="shared" ref="I344" si="612">SUM(F344-E344)*D344</f>
        <v>-2750</v>
      </c>
      <c r="J344" s="105">
        <v>0</v>
      </c>
      <c r="K344" s="105">
        <f t="shared" si="604"/>
        <v>0</v>
      </c>
      <c r="L344" s="107">
        <f t="shared" ref="L344" si="613">SUM(I344:K344)</f>
        <v>-2750</v>
      </c>
      <c r="M344" s="108"/>
    </row>
    <row r="345" spans="1:13">
      <c r="A345" s="103" t="s">
        <v>762</v>
      </c>
      <c r="B345" s="104" t="s">
        <v>46</v>
      </c>
      <c r="C345" s="105" t="s">
        <v>14</v>
      </c>
      <c r="D345" s="106">
        <v>1000</v>
      </c>
      <c r="E345" s="106">
        <v>489</v>
      </c>
      <c r="F345" s="105">
        <v>486.5</v>
      </c>
      <c r="G345" s="105">
        <v>0</v>
      </c>
      <c r="H345" s="105">
        <v>0</v>
      </c>
      <c r="I345" s="107">
        <f t="shared" ref="I345" si="614">SUM(F345-E345)*D345</f>
        <v>-2500</v>
      </c>
      <c r="J345" s="105">
        <v>0</v>
      </c>
      <c r="K345" s="105">
        <f t="shared" si="604"/>
        <v>0</v>
      </c>
      <c r="L345" s="107">
        <f t="shared" ref="L345" si="615">SUM(I345:K345)</f>
        <v>-2500</v>
      </c>
      <c r="M345" s="108"/>
    </row>
    <row r="346" spans="1:13">
      <c r="A346" s="103" t="s">
        <v>761</v>
      </c>
      <c r="B346" s="104" t="s">
        <v>24</v>
      </c>
      <c r="C346" s="105" t="s">
        <v>14</v>
      </c>
      <c r="D346" s="106">
        <v>1100</v>
      </c>
      <c r="E346" s="106">
        <v>390</v>
      </c>
      <c r="F346" s="105">
        <v>392</v>
      </c>
      <c r="G346" s="105">
        <v>394</v>
      </c>
      <c r="H346" s="105">
        <v>396</v>
      </c>
      <c r="I346" s="107">
        <f t="shared" ref="I346:I349" si="616">SUM(F346-E346)*D346</f>
        <v>2200</v>
      </c>
      <c r="J346" s="105">
        <f>SUM(G346-F346)*D346</f>
        <v>2200</v>
      </c>
      <c r="K346" s="105">
        <f t="shared" si="604"/>
        <v>2200</v>
      </c>
      <c r="L346" s="107">
        <f t="shared" ref="L346:L348" si="617">SUM(I346:K346)</f>
        <v>6600</v>
      </c>
      <c r="M346" s="108"/>
    </row>
    <row r="347" spans="1:13">
      <c r="A347" s="103" t="s">
        <v>761</v>
      </c>
      <c r="B347" s="104" t="s">
        <v>69</v>
      </c>
      <c r="C347" s="105" t="s">
        <v>14</v>
      </c>
      <c r="D347" s="106">
        <v>750</v>
      </c>
      <c r="E347" s="106">
        <v>708</v>
      </c>
      <c r="F347" s="105">
        <v>708</v>
      </c>
      <c r="G347" s="105">
        <v>0</v>
      </c>
      <c r="H347" s="105">
        <v>0</v>
      </c>
      <c r="I347" s="107">
        <f t="shared" si="616"/>
        <v>0</v>
      </c>
      <c r="J347" s="105">
        <v>0</v>
      </c>
      <c r="K347" s="105">
        <v>0</v>
      </c>
      <c r="L347" s="107">
        <f t="shared" ref="L347" si="618">SUM(I347:K347)</f>
        <v>0</v>
      </c>
      <c r="M347" s="108"/>
    </row>
    <row r="348" spans="1:13">
      <c r="A348" s="103" t="s">
        <v>761</v>
      </c>
      <c r="B348" s="104" t="s">
        <v>601</v>
      </c>
      <c r="C348" s="105" t="s">
        <v>14</v>
      </c>
      <c r="D348" s="106">
        <v>1200</v>
      </c>
      <c r="E348" s="106">
        <v>727</v>
      </c>
      <c r="F348" s="105">
        <v>723.5</v>
      </c>
      <c r="G348" s="105">
        <v>0</v>
      </c>
      <c r="H348" s="105">
        <v>0</v>
      </c>
      <c r="I348" s="107">
        <f t="shared" ref="I348" si="619">SUM(F348-E348)*D348</f>
        <v>-4200</v>
      </c>
      <c r="J348" s="105">
        <v>0</v>
      </c>
      <c r="K348" s="105">
        <v>0</v>
      </c>
      <c r="L348" s="107">
        <f t="shared" si="617"/>
        <v>-4200</v>
      </c>
      <c r="M348" s="108"/>
    </row>
    <row r="349" spans="1:13">
      <c r="A349" s="103" t="s">
        <v>761</v>
      </c>
      <c r="B349" s="104" t="s">
        <v>274</v>
      </c>
      <c r="C349" s="105" t="s">
        <v>14</v>
      </c>
      <c r="D349" s="106">
        <v>700</v>
      </c>
      <c r="E349" s="106">
        <v>1093.5</v>
      </c>
      <c r="F349" s="105">
        <v>1089</v>
      </c>
      <c r="G349" s="105">
        <v>0</v>
      </c>
      <c r="H349" s="105">
        <v>0</v>
      </c>
      <c r="I349" s="107">
        <f t="shared" si="616"/>
        <v>-3150</v>
      </c>
      <c r="J349" s="105">
        <v>0</v>
      </c>
      <c r="K349" s="105">
        <v>0</v>
      </c>
      <c r="L349" s="107">
        <f t="shared" ref="L349" si="620">SUM(I349:K349)</f>
        <v>-3150</v>
      </c>
      <c r="M349" s="108"/>
    </row>
    <row r="350" spans="1:13">
      <c r="A350" s="103" t="s">
        <v>760</v>
      </c>
      <c r="B350" s="104" t="s">
        <v>571</v>
      </c>
      <c r="C350" s="105" t="s">
        <v>15</v>
      </c>
      <c r="D350" s="106">
        <v>1000</v>
      </c>
      <c r="E350" s="106">
        <v>437.4</v>
      </c>
      <c r="F350" s="105">
        <v>440</v>
      </c>
      <c r="G350" s="105">
        <v>0</v>
      </c>
      <c r="H350" s="105">
        <v>0</v>
      </c>
      <c r="I350" s="107">
        <f t="shared" ref="I350" si="621">SUM(E350-F350)*D350</f>
        <v>-2600.0000000000227</v>
      </c>
      <c r="J350" s="105">
        <v>0</v>
      </c>
      <c r="K350" s="105">
        <v>0</v>
      </c>
      <c r="L350" s="107">
        <f t="shared" ref="L350" si="622">SUM(I350:K350)</f>
        <v>-2600.0000000000227</v>
      </c>
      <c r="M350" s="108"/>
    </row>
    <row r="351" spans="1:13">
      <c r="A351" s="103" t="s">
        <v>760</v>
      </c>
      <c r="B351" s="104" t="s">
        <v>601</v>
      </c>
      <c r="C351" s="105" t="s">
        <v>14</v>
      </c>
      <c r="D351" s="106">
        <v>1200</v>
      </c>
      <c r="E351" s="106">
        <v>712.5</v>
      </c>
      <c r="F351" s="105">
        <v>715</v>
      </c>
      <c r="G351" s="105">
        <v>0</v>
      </c>
      <c r="H351" s="105">
        <v>0</v>
      </c>
      <c r="I351" s="107">
        <f t="shared" ref="I351" si="623">SUM(F351-E351)*D351</f>
        <v>3000</v>
      </c>
      <c r="J351" s="105">
        <v>0</v>
      </c>
      <c r="K351" s="105">
        <v>0</v>
      </c>
      <c r="L351" s="107">
        <f t="shared" ref="L351" si="624">SUM(I351:K351)</f>
        <v>3000</v>
      </c>
      <c r="M351" s="108"/>
    </row>
    <row r="352" spans="1:13">
      <c r="A352" s="103" t="s">
        <v>760</v>
      </c>
      <c r="B352" s="104" t="s">
        <v>131</v>
      </c>
      <c r="C352" s="105" t="s">
        <v>14</v>
      </c>
      <c r="D352" s="106">
        <v>6000</v>
      </c>
      <c r="E352" s="106">
        <v>141</v>
      </c>
      <c r="F352" s="105">
        <v>141.5</v>
      </c>
      <c r="G352" s="105">
        <v>0</v>
      </c>
      <c r="H352" s="105">
        <v>0</v>
      </c>
      <c r="I352" s="107">
        <f t="shared" ref="I352" si="625">SUM(F352-E352)*D352</f>
        <v>3000</v>
      </c>
      <c r="J352" s="105">
        <v>0</v>
      </c>
      <c r="K352" s="105">
        <v>0</v>
      </c>
      <c r="L352" s="107">
        <f t="shared" ref="L352" si="626">SUM(I352:K352)</f>
        <v>3000</v>
      </c>
      <c r="M352" s="108"/>
    </row>
    <row r="353" spans="1:13">
      <c r="A353" s="103" t="s">
        <v>760</v>
      </c>
      <c r="B353" s="104" t="s">
        <v>111</v>
      </c>
      <c r="C353" s="105" t="s">
        <v>14</v>
      </c>
      <c r="D353" s="106">
        <v>3200</v>
      </c>
      <c r="E353" s="106">
        <v>99</v>
      </c>
      <c r="F353" s="105">
        <v>100</v>
      </c>
      <c r="G353" s="105">
        <v>0</v>
      </c>
      <c r="H353" s="105">
        <v>0</v>
      </c>
      <c r="I353" s="107">
        <f t="shared" ref="I353" si="627">SUM(F353-E353)*D353</f>
        <v>3200</v>
      </c>
      <c r="J353" s="105">
        <v>0</v>
      </c>
      <c r="K353" s="105">
        <v>0</v>
      </c>
      <c r="L353" s="107">
        <f t="shared" ref="L353" si="628">SUM(I353:K353)</f>
        <v>3200</v>
      </c>
      <c r="M353" s="108"/>
    </row>
    <row r="354" spans="1:13">
      <c r="A354" s="103" t="s">
        <v>759</v>
      </c>
      <c r="B354" s="104" t="s">
        <v>102</v>
      </c>
      <c r="C354" s="105" t="s">
        <v>14</v>
      </c>
      <c r="D354" s="106">
        <v>1500</v>
      </c>
      <c r="E354" s="106">
        <v>672</v>
      </c>
      <c r="F354" s="105">
        <v>669</v>
      </c>
      <c r="G354" s="105">
        <v>0</v>
      </c>
      <c r="H354" s="105">
        <v>0</v>
      </c>
      <c r="I354" s="107">
        <f t="shared" ref="I354" si="629">SUM(F354-E354)*D354</f>
        <v>-4500</v>
      </c>
      <c r="J354" s="105">
        <v>0</v>
      </c>
      <c r="K354" s="105">
        <v>0</v>
      </c>
      <c r="L354" s="107">
        <f t="shared" ref="L354" si="630">SUM(I354:K354)</f>
        <v>-4500</v>
      </c>
      <c r="M354" s="108"/>
    </row>
    <row r="355" spans="1:13">
      <c r="A355" s="103" t="s">
        <v>759</v>
      </c>
      <c r="B355" s="104" t="s">
        <v>601</v>
      </c>
      <c r="C355" s="105" t="s">
        <v>14</v>
      </c>
      <c r="D355" s="106">
        <v>1200</v>
      </c>
      <c r="E355" s="106">
        <v>718</v>
      </c>
      <c r="F355" s="105">
        <v>715.5</v>
      </c>
      <c r="G355" s="105">
        <v>0</v>
      </c>
      <c r="H355" s="105">
        <v>0</v>
      </c>
      <c r="I355" s="107">
        <f t="shared" ref="I355" si="631">SUM(F355-E355)*D355</f>
        <v>-3000</v>
      </c>
      <c r="J355" s="105">
        <v>0</v>
      </c>
      <c r="K355" s="105">
        <v>0</v>
      </c>
      <c r="L355" s="107">
        <f t="shared" ref="L355" si="632">SUM(I355:K355)</f>
        <v>-3000</v>
      </c>
      <c r="M355" s="108"/>
    </row>
    <row r="356" spans="1:13">
      <c r="A356" s="103" t="s">
        <v>757</v>
      </c>
      <c r="B356" s="104" t="s">
        <v>102</v>
      </c>
      <c r="C356" s="105" t="s">
        <v>14</v>
      </c>
      <c r="D356" s="106">
        <v>1500</v>
      </c>
      <c r="E356" s="106">
        <v>678</v>
      </c>
      <c r="F356" s="105">
        <v>680</v>
      </c>
      <c r="G356" s="105">
        <v>682</v>
      </c>
      <c r="H356" s="105">
        <v>684</v>
      </c>
      <c r="I356" s="107">
        <f t="shared" ref="I356" si="633">SUM(F356-E356)*D356</f>
        <v>3000</v>
      </c>
      <c r="J356" s="105">
        <f>SUM(G356-F356)*D356</f>
        <v>3000</v>
      </c>
      <c r="K356" s="105">
        <f>SUM(H356-G356)*D356</f>
        <v>3000</v>
      </c>
      <c r="L356" s="107">
        <f t="shared" ref="L356" si="634">SUM(I356:K356)</f>
        <v>9000</v>
      </c>
      <c r="M356" s="108"/>
    </row>
    <row r="357" spans="1:13">
      <c r="A357" s="103" t="s">
        <v>757</v>
      </c>
      <c r="B357" s="104" t="s">
        <v>758</v>
      </c>
      <c r="C357" s="105" t="s">
        <v>14</v>
      </c>
      <c r="D357" s="106">
        <v>550</v>
      </c>
      <c r="E357" s="106">
        <v>1555</v>
      </c>
      <c r="F357" s="105">
        <v>1559.9</v>
      </c>
      <c r="G357" s="105">
        <v>0</v>
      </c>
      <c r="H357" s="105">
        <v>0</v>
      </c>
      <c r="I357" s="107">
        <f t="shared" ref="I357" si="635">SUM(F357-E357)*D357</f>
        <v>2695.00000000005</v>
      </c>
      <c r="J357" s="105">
        <v>0</v>
      </c>
      <c r="K357" s="105">
        <f t="shared" ref="K357" si="636">SUM(G357-H357)*D357</f>
        <v>0</v>
      </c>
      <c r="L357" s="107">
        <f t="shared" ref="L357" si="637">SUM(I357:K357)</f>
        <v>2695.00000000005</v>
      </c>
      <c r="M357" s="108"/>
    </row>
    <row r="358" spans="1:13">
      <c r="A358" s="103" t="s">
        <v>757</v>
      </c>
      <c r="B358" s="104" t="s">
        <v>178</v>
      </c>
      <c r="C358" s="105" t="s">
        <v>14</v>
      </c>
      <c r="D358" s="106">
        <v>1100</v>
      </c>
      <c r="E358" s="106">
        <v>609</v>
      </c>
      <c r="F358" s="105">
        <v>612</v>
      </c>
      <c r="G358" s="105">
        <v>0</v>
      </c>
      <c r="H358" s="105">
        <v>0</v>
      </c>
      <c r="I358" s="107">
        <f t="shared" ref="I358:I360" si="638">SUM(F358-E358)*D358</f>
        <v>3300</v>
      </c>
      <c r="J358" s="105">
        <v>0</v>
      </c>
      <c r="K358" s="105">
        <f t="shared" ref="K358" si="639">SUM(G358-H358)*D358</f>
        <v>0</v>
      </c>
      <c r="L358" s="107">
        <f t="shared" ref="L358" si="640">SUM(I358:K358)</f>
        <v>3300</v>
      </c>
      <c r="M358" s="108"/>
    </row>
    <row r="359" spans="1:13">
      <c r="A359" s="103" t="s">
        <v>757</v>
      </c>
      <c r="B359" s="104" t="s">
        <v>233</v>
      </c>
      <c r="C359" s="105" t="s">
        <v>15</v>
      </c>
      <c r="D359" s="106">
        <v>6000</v>
      </c>
      <c r="E359" s="106">
        <v>123.5</v>
      </c>
      <c r="F359" s="105">
        <v>124.1</v>
      </c>
      <c r="G359" s="105">
        <v>0</v>
      </c>
      <c r="H359" s="105">
        <v>0</v>
      </c>
      <c r="I359" s="107">
        <f t="shared" ref="I359:I362" si="641">SUM(E359-F359)*D359</f>
        <v>-3599.9999999999659</v>
      </c>
      <c r="J359" s="105">
        <v>0</v>
      </c>
      <c r="K359" s="105">
        <f t="shared" ref="K359" si="642">SUM(G359-H359)*D359</f>
        <v>0</v>
      </c>
      <c r="L359" s="107">
        <f t="shared" ref="L359" si="643">SUM(I359:K359)</f>
        <v>-3599.9999999999659</v>
      </c>
      <c r="M359" s="108"/>
    </row>
    <row r="360" spans="1:13">
      <c r="A360" s="103" t="s">
        <v>757</v>
      </c>
      <c r="B360" s="104" t="s">
        <v>571</v>
      </c>
      <c r="C360" s="105" t="s">
        <v>14</v>
      </c>
      <c r="D360" s="106">
        <v>1000</v>
      </c>
      <c r="E360" s="106">
        <v>482</v>
      </c>
      <c r="F360" s="105">
        <v>479.5</v>
      </c>
      <c r="G360" s="105">
        <v>0</v>
      </c>
      <c r="H360" s="105">
        <v>0</v>
      </c>
      <c r="I360" s="107">
        <f t="shared" si="638"/>
        <v>-2500</v>
      </c>
      <c r="J360" s="105">
        <v>0</v>
      </c>
      <c r="K360" s="105">
        <f t="shared" ref="K360" si="644">SUM(G360-H360)*D360</f>
        <v>0</v>
      </c>
      <c r="L360" s="107">
        <f t="shared" ref="L360" si="645">SUM(I360:K360)</f>
        <v>-2500</v>
      </c>
      <c r="M360" s="108"/>
    </row>
    <row r="361" spans="1:13">
      <c r="A361" s="103" t="s">
        <v>756</v>
      </c>
      <c r="B361" s="104" t="s">
        <v>407</v>
      </c>
      <c r="C361" s="105" t="s">
        <v>14</v>
      </c>
      <c r="D361" s="106">
        <v>2200</v>
      </c>
      <c r="E361" s="106">
        <v>46</v>
      </c>
      <c r="F361" s="105">
        <v>46.9</v>
      </c>
      <c r="G361" s="105">
        <v>0</v>
      </c>
      <c r="H361" s="105">
        <v>0</v>
      </c>
      <c r="I361" s="107">
        <f t="shared" ref="I361:I364" si="646">SUM(F361-E361)*D361</f>
        <v>1979.9999999999968</v>
      </c>
      <c r="J361" s="105">
        <v>0</v>
      </c>
      <c r="K361" s="105">
        <f t="shared" ref="K361" si="647">SUM(G361-H361)*D361</f>
        <v>0</v>
      </c>
      <c r="L361" s="107">
        <f t="shared" ref="L361" si="648">SUM(I361:K361)</f>
        <v>1979.9999999999968</v>
      </c>
      <c r="M361" s="108"/>
    </row>
    <row r="362" spans="1:13">
      <c r="A362" s="103" t="s">
        <v>756</v>
      </c>
      <c r="B362" s="104" t="s">
        <v>564</v>
      </c>
      <c r="C362" s="105" t="s">
        <v>15</v>
      </c>
      <c r="D362" s="106">
        <v>8000</v>
      </c>
      <c r="E362" s="106">
        <v>48.5</v>
      </c>
      <c r="F362" s="105">
        <v>48</v>
      </c>
      <c r="G362" s="105">
        <v>47.5</v>
      </c>
      <c r="H362" s="105">
        <v>47</v>
      </c>
      <c r="I362" s="107">
        <f t="shared" si="641"/>
        <v>4000</v>
      </c>
      <c r="J362" s="105">
        <f>SUM(F362-G362)*D362</f>
        <v>4000</v>
      </c>
      <c r="K362" s="105">
        <f t="shared" ref="K362" si="649">SUM(G362-H362)*D362</f>
        <v>4000</v>
      </c>
      <c r="L362" s="107">
        <f t="shared" ref="L362" si="650">SUM(I362:K362)</f>
        <v>12000</v>
      </c>
      <c r="M362" s="108"/>
    </row>
    <row r="363" spans="1:13">
      <c r="A363" s="103" t="s">
        <v>756</v>
      </c>
      <c r="B363" s="104" t="s">
        <v>37</v>
      </c>
      <c r="C363" s="105" t="s">
        <v>15</v>
      </c>
      <c r="D363" s="106">
        <v>6000</v>
      </c>
      <c r="E363" s="106">
        <v>95</v>
      </c>
      <c r="F363" s="105">
        <v>95</v>
      </c>
      <c r="G363" s="105">
        <v>0</v>
      </c>
      <c r="H363" s="105">
        <v>0</v>
      </c>
      <c r="I363" s="107">
        <f t="shared" ref="I363" si="651">SUM(F363-E363)*D363</f>
        <v>0</v>
      </c>
      <c r="J363" s="105">
        <v>0</v>
      </c>
      <c r="K363" s="105">
        <v>0</v>
      </c>
      <c r="L363" s="107">
        <f t="shared" ref="L363" si="652">SUM(I363:K363)</f>
        <v>0</v>
      </c>
      <c r="M363" s="108"/>
    </row>
    <row r="364" spans="1:13">
      <c r="A364" s="103" t="s">
        <v>755</v>
      </c>
      <c r="B364" s="104" t="s">
        <v>166</v>
      </c>
      <c r="C364" s="105" t="s">
        <v>14</v>
      </c>
      <c r="D364" s="106">
        <v>1000</v>
      </c>
      <c r="E364" s="106">
        <v>484</v>
      </c>
      <c r="F364" s="105">
        <v>486</v>
      </c>
      <c r="G364" s="105">
        <v>0</v>
      </c>
      <c r="H364" s="105">
        <v>0</v>
      </c>
      <c r="I364" s="107">
        <f t="shared" si="646"/>
        <v>2000</v>
      </c>
      <c r="J364" s="105">
        <v>0</v>
      </c>
      <c r="K364" s="105">
        <v>0</v>
      </c>
      <c r="L364" s="107">
        <f t="shared" ref="L364" si="653">SUM(I364:K364)</f>
        <v>2000</v>
      </c>
      <c r="M364" s="108"/>
    </row>
    <row r="365" spans="1:13">
      <c r="A365" s="103" t="s">
        <v>755</v>
      </c>
      <c r="B365" s="104" t="s">
        <v>39</v>
      </c>
      <c r="C365" s="105" t="s">
        <v>14</v>
      </c>
      <c r="D365" s="106">
        <v>2000</v>
      </c>
      <c r="E365" s="106">
        <v>185</v>
      </c>
      <c r="F365" s="105">
        <v>186</v>
      </c>
      <c r="G365" s="105">
        <v>0</v>
      </c>
      <c r="H365" s="105">
        <v>0</v>
      </c>
      <c r="I365" s="107">
        <f t="shared" ref="I365" si="654">SUM(F365-E365)*D365</f>
        <v>2000</v>
      </c>
      <c r="J365" s="105">
        <v>0</v>
      </c>
      <c r="K365" s="105">
        <v>0</v>
      </c>
      <c r="L365" s="107">
        <f t="shared" ref="L365" si="655">SUM(I365:K365)</f>
        <v>2000</v>
      </c>
      <c r="M365" s="108"/>
    </row>
    <row r="366" spans="1:13">
      <c r="A366" s="103" t="s">
        <v>754</v>
      </c>
      <c r="B366" s="104" t="s">
        <v>463</v>
      </c>
      <c r="C366" s="105" t="s">
        <v>15</v>
      </c>
      <c r="D366" s="106">
        <v>6000</v>
      </c>
      <c r="E366" s="106">
        <v>95.5</v>
      </c>
      <c r="F366" s="105">
        <v>95</v>
      </c>
      <c r="G366" s="105">
        <v>94.5</v>
      </c>
      <c r="H366" s="105">
        <v>0</v>
      </c>
      <c r="I366" s="107">
        <f t="shared" ref="I366:I372" si="656">SUM(E366-F366)*D366</f>
        <v>3000</v>
      </c>
      <c r="J366" s="105">
        <f>SUM(F366-G366)*D366</f>
        <v>3000</v>
      </c>
      <c r="K366" s="105">
        <v>0</v>
      </c>
      <c r="L366" s="107">
        <f t="shared" ref="L366" si="657">SUM(I366:K366)</f>
        <v>6000</v>
      </c>
      <c r="M366" s="108"/>
    </row>
    <row r="367" spans="1:13">
      <c r="A367" s="103" t="s">
        <v>754</v>
      </c>
      <c r="B367" s="104" t="s">
        <v>233</v>
      </c>
      <c r="C367" s="105" t="s">
        <v>15</v>
      </c>
      <c r="D367" s="106">
        <v>6000</v>
      </c>
      <c r="E367" s="106">
        <v>124</v>
      </c>
      <c r="F367" s="105">
        <v>123.5</v>
      </c>
      <c r="G367" s="105">
        <v>123</v>
      </c>
      <c r="H367" s="105">
        <v>122.5</v>
      </c>
      <c r="I367" s="107">
        <f t="shared" si="656"/>
        <v>3000</v>
      </c>
      <c r="J367" s="105">
        <f>SUM(F367-G367)*D367</f>
        <v>3000</v>
      </c>
      <c r="K367" s="105">
        <f t="shared" ref="K367:K369" si="658">SUM(G367-H367)*D367</f>
        <v>3000</v>
      </c>
      <c r="L367" s="107">
        <f t="shared" ref="L367" si="659">SUM(I367:K367)</f>
        <v>9000</v>
      </c>
      <c r="M367" s="108"/>
    </row>
    <row r="368" spans="1:13">
      <c r="A368" s="103" t="s">
        <v>754</v>
      </c>
      <c r="B368" s="104" t="s">
        <v>75</v>
      </c>
      <c r="C368" s="105" t="s">
        <v>15</v>
      </c>
      <c r="D368" s="106">
        <v>4500</v>
      </c>
      <c r="E368" s="106">
        <v>143.5</v>
      </c>
      <c r="F368" s="105">
        <v>144.19999999999999</v>
      </c>
      <c r="G368" s="105">
        <v>0</v>
      </c>
      <c r="H368" s="105">
        <v>0</v>
      </c>
      <c r="I368" s="107">
        <f t="shared" si="656"/>
        <v>-3149.9999999999491</v>
      </c>
      <c r="J368" s="105">
        <v>0</v>
      </c>
      <c r="K368" s="105">
        <f t="shared" ref="K368" si="660">SUM(G368-H368)*D368</f>
        <v>0</v>
      </c>
      <c r="L368" s="107">
        <f t="shared" ref="L368" si="661">SUM(I368:K368)</f>
        <v>-3149.9999999999491</v>
      </c>
      <c r="M368" s="108"/>
    </row>
    <row r="369" spans="1:13">
      <c r="A369" s="103" t="s">
        <v>752</v>
      </c>
      <c r="B369" s="104" t="s">
        <v>75</v>
      </c>
      <c r="C369" s="105" t="s">
        <v>15</v>
      </c>
      <c r="D369" s="106">
        <v>4500</v>
      </c>
      <c r="E369" s="106">
        <v>144.5</v>
      </c>
      <c r="F369" s="105">
        <v>144</v>
      </c>
      <c r="G369" s="105">
        <v>143.5</v>
      </c>
      <c r="H369" s="105">
        <v>143</v>
      </c>
      <c r="I369" s="107">
        <f t="shared" si="656"/>
        <v>2250</v>
      </c>
      <c r="J369" s="105">
        <f>SUM(F369-G369)*D369</f>
        <v>2250</v>
      </c>
      <c r="K369" s="105">
        <f t="shared" si="658"/>
        <v>2250</v>
      </c>
      <c r="L369" s="107">
        <f t="shared" ref="L369" si="662">SUM(I369:K369)</f>
        <v>6750</v>
      </c>
      <c r="M369" s="108"/>
    </row>
    <row r="370" spans="1:13">
      <c r="A370" s="103" t="s">
        <v>752</v>
      </c>
      <c r="B370" s="104" t="s">
        <v>233</v>
      </c>
      <c r="C370" s="105" t="s">
        <v>15</v>
      </c>
      <c r="D370" s="106">
        <v>6000</v>
      </c>
      <c r="E370" s="106">
        <v>125.5</v>
      </c>
      <c r="F370" s="105">
        <v>125</v>
      </c>
      <c r="G370" s="105">
        <v>124.5</v>
      </c>
      <c r="H370" s="105">
        <v>0</v>
      </c>
      <c r="I370" s="107">
        <f t="shared" si="656"/>
        <v>3000</v>
      </c>
      <c r="J370" s="105">
        <f>SUM(F370-G370)*D370</f>
        <v>3000</v>
      </c>
      <c r="K370" s="105">
        <v>0</v>
      </c>
      <c r="L370" s="107">
        <f t="shared" ref="L370" si="663">SUM(I370:K370)</f>
        <v>6000</v>
      </c>
      <c r="M370" s="108"/>
    </row>
    <row r="371" spans="1:13">
      <c r="A371" s="103" t="s">
        <v>752</v>
      </c>
      <c r="B371" s="104" t="s">
        <v>118</v>
      </c>
      <c r="C371" s="105" t="s">
        <v>15</v>
      </c>
      <c r="D371" s="106">
        <v>1600</v>
      </c>
      <c r="E371" s="106">
        <v>306</v>
      </c>
      <c r="F371" s="105">
        <v>304</v>
      </c>
      <c r="G371" s="105">
        <v>302</v>
      </c>
      <c r="H371" s="105">
        <v>0</v>
      </c>
      <c r="I371" s="107">
        <f t="shared" si="656"/>
        <v>3200</v>
      </c>
      <c r="J371" s="105">
        <f>SUM(F371-G371)*D371</f>
        <v>3200</v>
      </c>
      <c r="K371" s="105">
        <v>0</v>
      </c>
      <c r="L371" s="107">
        <f t="shared" ref="L371" si="664">SUM(I371:K371)</f>
        <v>6400</v>
      </c>
      <c r="M371" s="108"/>
    </row>
    <row r="372" spans="1:13">
      <c r="A372" s="103" t="s">
        <v>752</v>
      </c>
      <c r="B372" s="104" t="s">
        <v>37</v>
      </c>
      <c r="C372" s="105" t="s">
        <v>15</v>
      </c>
      <c r="D372" s="106">
        <v>6000</v>
      </c>
      <c r="E372" s="106">
        <v>101.35</v>
      </c>
      <c r="F372" s="105">
        <v>101.75</v>
      </c>
      <c r="G372" s="105">
        <v>0</v>
      </c>
      <c r="H372" s="105">
        <v>0</v>
      </c>
      <c r="I372" s="107">
        <f t="shared" si="656"/>
        <v>-2400.0000000000341</v>
      </c>
      <c r="J372" s="105">
        <v>0</v>
      </c>
      <c r="K372" s="105">
        <v>0</v>
      </c>
      <c r="L372" s="107">
        <f t="shared" ref="L372" si="665">SUM(I372:K372)</f>
        <v>-2400.0000000000341</v>
      </c>
      <c r="M372" s="108"/>
    </row>
    <row r="373" spans="1:13">
      <c r="A373" s="103" t="s">
        <v>752</v>
      </c>
      <c r="B373" s="104" t="s">
        <v>243</v>
      </c>
      <c r="C373" s="105" t="s">
        <v>14</v>
      </c>
      <c r="D373" s="106">
        <v>750</v>
      </c>
      <c r="E373" s="106">
        <v>1304.25</v>
      </c>
      <c r="F373" s="105">
        <v>1299</v>
      </c>
      <c r="G373" s="105">
        <v>0</v>
      </c>
      <c r="H373" s="105">
        <v>0</v>
      </c>
      <c r="I373" s="107">
        <f t="shared" ref="I373" si="666">SUM(F373-E373)*D373</f>
        <v>-3937.5</v>
      </c>
      <c r="J373" s="105">
        <v>0</v>
      </c>
      <c r="K373" s="105">
        <v>0</v>
      </c>
      <c r="L373" s="107">
        <f t="shared" ref="L373" si="667">SUM(I373:K373)</f>
        <v>-3937.5</v>
      </c>
      <c r="M373" s="108"/>
    </row>
    <row r="374" spans="1:13">
      <c r="A374" s="127"/>
      <c r="B374" s="110"/>
      <c r="C374" s="109"/>
      <c r="D374" s="128"/>
      <c r="E374" s="128"/>
      <c r="F374" s="109"/>
      <c r="G374" s="109"/>
      <c r="H374" s="109"/>
      <c r="I374" s="109">
        <f>SUM(I318:I373)</f>
        <v>52317.500000000007</v>
      </c>
      <c r="J374" s="109" t="s">
        <v>548</v>
      </c>
      <c r="K374" s="109"/>
      <c r="L374" s="109">
        <f>SUM(L318:L373)</f>
        <v>168467.50000000015</v>
      </c>
      <c r="M374" s="108"/>
    </row>
    <row r="375" spans="1:13">
      <c r="A375" s="127" t="s">
        <v>753</v>
      </c>
      <c r="B375" s="104"/>
      <c r="C375" s="105"/>
      <c r="D375" s="106"/>
      <c r="E375" s="106"/>
      <c r="F375" s="105"/>
      <c r="G375" s="105"/>
      <c r="H375" s="105"/>
      <c r="I375" s="107"/>
      <c r="J375" s="105"/>
      <c r="K375" s="105"/>
      <c r="L375" s="107"/>
      <c r="M375" s="108"/>
    </row>
    <row r="376" spans="1:13">
      <c r="A376" s="127" t="s">
        <v>609</v>
      </c>
      <c r="B376" s="110" t="s">
        <v>610</v>
      </c>
      <c r="C376" s="109" t="s">
        <v>611</v>
      </c>
      <c r="D376" s="128" t="s">
        <v>612</v>
      </c>
      <c r="E376" s="128" t="s">
        <v>613</v>
      </c>
      <c r="F376" s="109" t="s">
        <v>590</v>
      </c>
      <c r="G376" s="105"/>
      <c r="H376" s="105"/>
      <c r="I376" s="107"/>
      <c r="J376" s="105"/>
      <c r="K376" s="105"/>
      <c r="L376" s="107"/>
      <c r="M376" s="108"/>
    </row>
    <row r="377" spans="1:13">
      <c r="A377" s="103" t="s">
        <v>730</v>
      </c>
      <c r="B377" s="104">
        <v>5</v>
      </c>
      <c r="C377" s="105">
        <f>SUM(A377-B377)</f>
        <v>53</v>
      </c>
      <c r="D377" s="106">
        <v>11</v>
      </c>
      <c r="E377" s="105">
        <f>SUM(C377-D377)</f>
        <v>42</v>
      </c>
      <c r="F377" s="105">
        <f>E377*100/C377</f>
        <v>79.245283018867923</v>
      </c>
      <c r="G377" s="105"/>
      <c r="H377" s="105"/>
      <c r="I377" s="107"/>
      <c r="J377" s="105"/>
      <c r="K377" s="105"/>
      <c r="L377" s="107"/>
      <c r="M377" s="108"/>
    </row>
    <row r="378" spans="1:13">
      <c r="A378" s="110"/>
      <c r="B378" s="111"/>
      <c r="C378" s="111"/>
      <c r="D378" s="111"/>
      <c r="E378" s="111"/>
      <c r="F378" s="129">
        <v>43709</v>
      </c>
      <c r="G378" s="111"/>
      <c r="H378" s="111"/>
      <c r="I378" s="111"/>
      <c r="J378" s="110"/>
      <c r="K378" s="110"/>
      <c r="L378" s="111"/>
      <c r="M378" s="108"/>
    </row>
    <row r="379" spans="1:13">
      <c r="A379" s="103"/>
      <c r="B379" s="104"/>
      <c r="C379" s="105"/>
      <c r="D379" s="106"/>
      <c r="E379" s="106"/>
      <c r="F379" s="105"/>
      <c r="G379" s="105"/>
      <c r="H379" s="105"/>
      <c r="I379" s="107"/>
      <c r="J379" s="105"/>
      <c r="K379" s="105"/>
      <c r="L379" s="107"/>
      <c r="M379" s="108"/>
    </row>
    <row r="380" spans="1:13">
      <c r="A380" s="103" t="s">
        <v>751</v>
      </c>
      <c r="B380" s="104" t="s">
        <v>75</v>
      </c>
      <c r="C380" s="105" t="s">
        <v>15</v>
      </c>
      <c r="D380" s="106">
        <v>4500</v>
      </c>
      <c r="E380" s="106">
        <v>147.5</v>
      </c>
      <c r="F380" s="105">
        <v>147</v>
      </c>
      <c r="G380" s="105">
        <v>146.5</v>
      </c>
      <c r="H380" s="105">
        <v>146</v>
      </c>
      <c r="I380" s="107">
        <f>SUM(E380-F380)*D380</f>
        <v>2250</v>
      </c>
      <c r="J380" s="105">
        <f>SUM(F380-G380)*D380</f>
        <v>2250</v>
      </c>
      <c r="K380" s="105">
        <f t="shared" ref="K380" si="668">SUM(G380-H380)*D380</f>
        <v>2250</v>
      </c>
      <c r="L380" s="107">
        <f t="shared" ref="L380" si="669">SUM(I380:K380)</f>
        <v>6750</v>
      </c>
      <c r="M380" s="108"/>
    </row>
    <row r="381" spans="1:13">
      <c r="A381" s="103" t="s">
        <v>751</v>
      </c>
      <c r="B381" s="104" t="s">
        <v>233</v>
      </c>
      <c r="C381" s="105" t="s">
        <v>15</v>
      </c>
      <c r="D381" s="106">
        <v>6000</v>
      </c>
      <c r="E381" s="106">
        <v>124</v>
      </c>
      <c r="F381" s="105">
        <v>123.5</v>
      </c>
      <c r="G381" s="105">
        <v>0</v>
      </c>
      <c r="H381" s="105">
        <v>0</v>
      </c>
      <c r="I381" s="107">
        <f>SUM(E381-F381)*D381</f>
        <v>3000</v>
      </c>
      <c r="J381" s="105">
        <v>0</v>
      </c>
      <c r="K381" s="105">
        <f t="shared" ref="K381" si="670">SUM(H381-G381)*D381</f>
        <v>0</v>
      </c>
      <c r="L381" s="107">
        <f t="shared" ref="L381" si="671">SUM(I381:K381)</f>
        <v>3000</v>
      </c>
      <c r="M381" s="108"/>
    </row>
    <row r="382" spans="1:13">
      <c r="A382" s="103" t="s">
        <v>750</v>
      </c>
      <c r="B382" s="104" t="s">
        <v>131</v>
      </c>
      <c r="C382" s="105" t="s">
        <v>14</v>
      </c>
      <c r="D382" s="106">
        <v>6000</v>
      </c>
      <c r="E382" s="106">
        <v>139</v>
      </c>
      <c r="F382" s="105">
        <v>139.5</v>
      </c>
      <c r="G382" s="105">
        <v>140</v>
      </c>
      <c r="H382" s="105">
        <v>140.5</v>
      </c>
      <c r="I382" s="107">
        <f t="shared" ref="I382" si="672">SUM(F382-E382)*D382</f>
        <v>3000</v>
      </c>
      <c r="J382" s="105">
        <f>SUM(G382-F382)*D382</f>
        <v>3000</v>
      </c>
      <c r="K382" s="105">
        <f t="shared" ref="K382" si="673">SUM(H382-G382)*D382</f>
        <v>3000</v>
      </c>
      <c r="L382" s="107">
        <f t="shared" ref="L382" si="674">SUM(I382:K382)</f>
        <v>9000</v>
      </c>
      <c r="M382" s="108"/>
    </row>
    <row r="383" spans="1:13">
      <c r="A383" s="103" t="s">
        <v>750</v>
      </c>
      <c r="B383" s="104" t="s">
        <v>602</v>
      </c>
      <c r="C383" s="105" t="s">
        <v>14</v>
      </c>
      <c r="D383" s="106">
        <v>1500</v>
      </c>
      <c r="E383" s="106">
        <v>463</v>
      </c>
      <c r="F383" s="105">
        <v>461</v>
      </c>
      <c r="G383" s="105">
        <v>0</v>
      </c>
      <c r="H383" s="105">
        <v>0</v>
      </c>
      <c r="I383" s="107">
        <f t="shared" ref="I383" si="675">SUM(F383-E383)*D383</f>
        <v>-3000</v>
      </c>
      <c r="J383" s="105">
        <v>0</v>
      </c>
      <c r="K383" s="105">
        <f t="shared" ref="K383" si="676">SUM(H383-G383)*D383</f>
        <v>0</v>
      </c>
      <c r="L383" s="107">
        <f t="shared" ref="L383" si="677">SUM(I383:K383)</f>
        <v>-3000</v>
      </c>
      <c r="M383" s="108"/>
    </row>
    <row r="384" spans="1:13">
      <c r="A384" s="103" t="s">
        <v>749</v>
      </c>
      <c r="B384" s="104" t="s">
        <v>68</v>
      </c>
      <c r="C384" s="105" t="s">
        <v>14</v>
      </c>
      <c r="D384" s="106">
        <v>400</v>
      </c>
      <c r="E384" s="106">
        <v>1662</v>
      </c>
      <c r="F384" s="105">
        <v>1670</v>
      </c>
      <c r="G384" s="105">
        <v>1680</v>
      </c>
      <c r="H384" s="105">
        <v>0</v>
      </c>
      <c r="I384" s="107">
        <f t="shared" ref="I384" si="678">SUM(F384-E384)*D384</f>
        <v>3200</v>
      </c>
      <c r="J384" s="105">
        <f>SUM(G384-F384)*D384</f>
        <v>4000</v>
      </c>
      <c r="K384" s="105">
        <v>0</v>
      </c>
      <c r="L384" s="107">
        <f t="shared" ref="L384" si="679">SUM(I384:K384)</f>
        <v>7200</v>
      </c>
      <c r="M384" s="108"/>
    </row>
    <row r="385" spans="1:13">
      <c r="A385" s="103" t="s">
        <v>749</v>
      </c>
      <c r="B385" s="104" t="s">
        <v>158</v>
      </c>
      <c r="C385" s="105" t="s">
        <v>14</v>
      </c>
      <c r="D385" s="106">
        <v>1500</v>
      </c>
      <c r="E385" s="106">
        <v>618.6</v>
      </c>
      <c r="F385" s="105">
        <v>621</v>
      </c>
      <c r="G385" s="105">
        <v>623</v>
      </c>
      <c r="H385" s="105">
        <v>0</v>
      </c>
      <c r="I385" s="107">
        <f t="shared" ref="I385" si="680">SUM(F385-E385)*D385</f>
        <v>3599.9999999999659</v>
      </c>
      <c r="J385" s="105">
        <f>SUM(G385-F385)*D385</f>
        <v>3000</v>
      </c>
      <c r="K385" s="105">
        <v>0</v>
      </c>
      <c r="L385" s="107">
        <f t="shared" ref="L385" si="681">SUM(I385:K385)</f>
        <v>6599.9999999999654</v>
      </c>
      <c r="M385" s="108"/>
    </row>
    <row r="386" spans="1:13">
      <c r="A386" s="103" t="s">
        <v>748</v>
      </c>
      <c r="B386" s="104" t="s">
        <v>25</v>
      </c>
      <c r="C386" s="105" t="s">
        <v>15</v>
      </c>
      <c r="D386" s="106">
        <v>3000</v>
      </c>
      <c r="E386" s="106">
        <v>184</v>
      </c>
      <c r="F386" s="105">
        <v>183.25</v>
      </c>
      <c r="G386" s="105">
        <v>182.25</v>
      </c>
      <c r="H386" s="105">
        <v>416</v>
      </c>
      <c r="I386" s="107">
        <f>SUM(E386-F386)*D386</f>
        <v>2250</v>
      </c>
      <c r="J386" s="105">
        <f>SUM(F386-G386)*D386</f>
        <v>3000</v>
      </c>
      <c r="K386" s="105">
        <v>0</v>
      </c>
      <c r="L386" s="107">
        <f t="shared" ref="L386" si="682">SUM(I386:K386)</f>
        <v>5250</v>
      </c>
      <c r="M386" s="108"/>
    </row>
    <row r="387" spans="1:13">
      <c r="A387" s="103" t="s">
        <v>748</v>
      </c>
      <c r="B387" s="104" t="s">
        <v>123</v>
      </c>
      <c r="C387" s="105" t="s">
        <v>14</v>
      </c>
      <c r="D387" s="106">
        <v>800</v>
      </c>
      <c r="E387" s="106">
        <v>596</v>
      </c>
      <c r="F387" s="105">
        <v>599</v>
      </c>
      <c r="G387" s="105">
        <v>0</v>
      </c>
      <c r="H387" s="105">
        <v>416</v>
      </c>
      <c r="I387" s="107">
        <f t="shared" ref="I387" si="683">SUM(F387-E387)*D387</f>
        <v>2400</v>
      </c>
      <c r="J387" s="105">
        <v>0</v>
      </c>
      <c r="K387" s="105">
        <v>0</v>
      </c>
      <c r="L387" s="107">
        <f t="shared" ref="L387" si="684">SUM(I387:K387)</f>
        <v>2400</v>
      </c>
      <c r="M387" s="108"/>
    </row>
    <row r="388" spans="1:13">
      <c r="A388" s="103" t="s">
        <v>748</v>
      </c>
      <c r="B388" s="104" t="s">
        <v>302</v>
      </c>
      <c r="C388" s="105" t="s">
        <v>14</v>
      </c>
      <c r="D388" s="106">
        <v>1200</v>
      </c>
      <c r="E388" s="106">
        <v>800</v>
      </c>
      <c r="F388" s="105">
        <v>800</v>
      </c>
      <c r="G388" s="105">
        <v>0</v>
      </c>
      <c r="H388" s="105">
        <v>0</v>
      </c>
      <c r="I388" s="107">
        <f t="shared" ref="I388" si="685">SUM(F388-E388)*D388</f>
        <v>0</v>
      </c>
      <c r="J388" s="105">
        <v>0</v>
      </c>
      <c r="K388" s="105">
        <v>0</v>
      </c>
      <c r="L388" s="107">
        <f t="shared" ref="L388" si="686">SUM(I388:K388)</f>
        <v>0</v>
      </c>
      <c r="M388" s="108"/>
    </row>
    <row r="389" spans="1:13">
      <c r="A389" s="103" t="s">
        <v>747</v>
      </c>
      <c r="B389" s="104" t="s">
        <v>41</v>
      </c>
      <c r="C389" s="105" t="s">
        <v>14</v>
      </c>
      <c r="D389" s="106">
        <v>2500</v>
      </c>
      <c r="E389" s="106">
        <v>413</v>
      </c>
      <c r="F389" s="105">
        <v>414</v>
      </c>
      <c r="G389" s="105">
        <v>415</v>
      </c>
      <c r="H389" s="105">
        <v>416</v>
      </c>
      <c r="I389" s="107">
        <f t="shared" ref="I389" si="687">SUM(F389-E389)*D389</f>
        <v>2500</v>
      </c>
      <c r="J389" s="105">
        <f>SUM(G389-F389)*D389</f>
        <v>2500</v>
      </c>
      <c r="K389" s="105">
        <f t="shared" ref="K389" si="688">SUM(H389-G389)*D389</f>
        <v>2500</v>
      </c>
      <c r="L389" s="107">
        <f t="shared" ref="L389" si="689">SUM(I389:K389)</f>
        <v>7500</v>
      </c>
      <c r="M389" s="108"/>
    </row>
    <row r="390" spans="1:13">
      <c r="A390" s="103" t="s">
        <v>747</v>
      </c>
      <c r="B390" s="104" t="s">
        <v>49</v>
      </c>
      <c r="C390" s="105" t="s">
        <v>14</v>
      </c>
      <c r="D390" s="106">
        <v>1000</v>
      </c>
      <c r="E390" s="106">
        <v>748.2</v>
      </c>
      <c r="F390" s="105">
        <v>750</v>
      </c>
      <c r="G390" s="105">
        <v>752</v>
      </c>
      <c r="H390" s="105">
        <v>754</v>
      </c>
      <c r="I390" s="107">
        <f t="shared" ref="I390:I392" si="690">SUM(F390-E390)*D390</f>
        <v>1799.9999999999545</v>
      </c>
      <c r="J390" s="105">
        <f>SUM(G390-F390)*D390</f>
        <v>2000</v>
      </c>
      <c r="K390" s="105">
        <f t="shared" ref="K390" si="691">SUM(H390-G390)*D390</f>
        <v>2000</v>
      </c>
      <c r="L390" s="107">
        <f t="shared" ref="L390" si="692">SUM(I390:K390)</f>
        <v>5799.9999999999545</v>
      </c>
      <c r="M390" s="108"/>
    </row>
    <row r="391" spans="1:13">
      <c r="A391" s="103" t="s">
        <v>747</v>
      </c>
      <c r="B391" s="104" t="s">
        <v>55</v>
      </c>
      <c r="C391" s="105" t="s">
        <v>14</v>
      </c>
      <c r="D391" s="106">
        <v>2200</v>
      </c>
      <c r="E391" s="106">
        <v>57</v>
      </c>
      <c r="F391" s="105">
        <v>57.8</v>
      </c>
      <c r="G391" s="105">
        <v>0</v>
      </c>
      <c r="H391" s="105">
        <v>0</v>
      </c>
      <c r="I391" s="107">
        <f t="shared" ref="I391" si="693">SUM(F391-E391)*D391</f>
        <v>1759.9999999999936</v>
      </c>
      <c r="J391" s="105">
        <v>0</v>
      </c>
      <c r="K391" s="105">
        <f t="shared" ref="K391" si="694">SUM(H391-G391)*D391</f>
        <v>0</v>
      </c>
      <c r="L391" s="107">
        <f t="shared" ref="L391" si="695">SUM(I391:K391)</f>
        <v>1759.9999999999936</v>
      </c>
      <c r="M391" s="108"/>
    </row>
    <row r="392" spans="1:13">
      <c r="A392" s="103" t="s">
        <v>747</v>
      </c>
      <c r="B392" s="104" t="s">
        <v>50</v>
      </c>
      <c r="C392" s="105" t="s">
        <v>14</v>
      </c>
      <c r="D392" s="106">
        <v>1100</v>
      </c>
      <c r="E392" s="106">
        <v>460</v>
      </c>
      <c r="F392" s="105">
        <v>457.5</v>
      </c>
      <c r="G392" s="105">
        <v>0</v>
      </c>
      <c r="H392" s="105">
        <v>0</v>
      </c>
      <c r="I392" s="107">
        <f t="shared" si="690"/>
        <v>-2750</v>
      </c>
      <c r="J392" s="105">
        <v>0</v>
      </c>
      <c r="K392" s="105">
        <f t="shared" ref="K392" si="696">SUM(H392-G392)*D392</f>
        <v>0</v>
      </c>
      <c r="L392" s="107">
        <f t="shared" ref="L392" si="697">SUM(I392:K392)</f>
        <v>-2750</v>
      </c>
      <c r="M392" s="108"/>
    </row>
    <row r="393" spans="1:13">
      <c r="A393" s="103" t="s">
        <v>747</v>
      </c>
      <c r="B393" s="104" t="s">
        <v>102</v>
      </c>
      <c r="C393" s="105" t="s">
        <v>14</v>
      </c>
      <c r="D393" s="106">
        <v>1500</v>
      </c>
      <c r="E393" s="106">
        <v>682.2</v>
      </c>
      <c r="F393" s="105">
        <v>680</v>
      </c>
      <c r="G393" s="105">
        <v>0</v>
      </c>
      <c r="H393" s="105">
        <v>0</v>
      </c>
      <c r="I393" s="107">
        <f t="shared" ref="I393" si="698">SUM(F393-E393)*D393</f>
        <v>-3300.0000000000682</v>
      </c>
      <c r="J393" s="105">
        <v>0</v>
      </c>
      <c r="K393" s="105">
        <f t="shared" ref="K393" si="699">SUM(H393-G393)*D393</f>
        <v>0</v>
      </c>
      <c r="L393" s="107">
        <f t="shared" ref="L393" si="700">SUM(I393:K393)</f>
        <v>-3300.0000000000682</v>
      </c>
      <c r="M393" s="108"/>
    </row>
    <row r="394" spans="1:13">
      <c r="A394" s="103" t="s">
        <v>746</v>
      </c>
      <c r="B394" s="104" t="s">
        <v>19</v>
      </c>
      <c r="C394" s="105" t="s">
        <v>14</v>
      </c>
      <c r="D394" s="106">
        <v>900</v>
      </c>
      <c r="E394" s="106">
        <v>586</v>
      </c>
      <c r="F394" s="105">
        <v>588.5</v>
      </c>
      <c r="G394" s="105">
        <v>592</v>
      </c>
      <c r="H394" s="105">
        <v>0</v>
      </c>
      <c r="I394" s="107">
        <f t="shared" ref="I394" si="701">SUM(F394-E394)*D394</f>
        <v>2250</v>
      </c>
      <c r="J394" s="105">
        <f>SUM(G394-F394)*D394</f>
        <v>3150</v>
      </c>
      <c r="K394" s="105">
        <v>0</v>
      </c>
      <c r="L394" s="107">
        <f t="shared" ref="L394" si="702">SUM(I394:K394)</f>
        <v>5400</v>
      </c>
      <c r="M394" s="108"/>
    </row>
    <row r="395" spans="1:13">
      <c r="A395" s="103" t="s">
        <v>746</v>
      </c>
      <c r="B395" s="104" t="s">
        <v>19</v>
      </c>
      <c r="C395" s="105" t="s">
        <v>14</v>
      </c>
      <c r="D395" s="106">
        <v>900</v>
      </c>
      <c r="E395" s="106">
        <v>592</v>
      </c>
      <c r="F395" s="105">
        <v>595</v>
      </c>
      <c r="G395" s="105">
        <v>0</v>
      </c>
      <c r="H395" s="105">
        <v>0</v>
      </c>
      <c r="I395" s="107">
        <f t="shared" ref="I395" si="703">SUM(F395-E395)*D395</f>
        <v>2700</v>
      </c>
      <c r="J395" s="105">
        <v>0</v>
      </c>
      <c r="K395" s="105">
        <f t="shared" ref="K395" si="704">SUM(H395-G395)*D395</f>
        <v>0</v>
      </c>
      <c r="L395" s="107">
        <f t="shared" ref="L395" si="705">SUM(I395:K395)</f>
        <v>2700</v>
      </c>
      <c r="M395" s="108"/>
    </row>
    <row r="396" spans="1:13">
      <c r="A396" s="103" t="s">
        <v>744</v>
      </c>
      <c r="B396" s="104" t="s">
        <v>23</v>
      </c>
      <c r="C396" s="105" t="s">
        <v>14</v>
      </c>
      <c r="D396" s="106">
        <v>2100</v>
      </c>
      <c r="E396" s="106">
        <v>275.25</v>
      </c>
      <c r="F396" s="105">
        <v>276.5</v>
      </c>
      <c r="G396" s="105">
        <v>278</v>
      </c>
      <c r="H396" s="105">
        <v>280</v>
      </c>
      <c r="I396" s="107">
        <f t="shared" ref="I396" si="706">SUM(F396-E396)*D396</f>
        <v>2625</v>
      </c>
      <c r="J396" s="105">
        <f>SUM(G396-F396)*D396</f>
        <v>3150</v>
      </c>
      <c r="K396" s="105">
        <f t="shared" ref="K396" si="707">SUM(H396-G396)*D396</f>
        <v>4200</v>
      </c>
      <c r="L396" s="107">
        <f t="shared" ref="L396" si="708">SUM(I396:K396)</f>
        <v>9975</v>
      </c>
      <c r="M396" s="108"/>
    </row>
    <row r="397" spans="1:13">
      <c r="A397" s="103" t="s">
        <v>744</v>
      </c>
      <c r="B397" s="104" t="s">
        <v>41</v>
      </c>
      <c r="C397" s="105" t="s">
        <v>14</v>
      </c>
      <c r="D397" s="106">
        <v>2500</v>
      </c>
      <c r="E397" s="106">
        <v>377</v>
      </c>
      <c r="F397" s="105">
        <v>378</v>
      </c>
      <c r="G397" s="105">
        <v>379</v>
      </c>
      <c r="H397" s="105">
        <v>380</v>
      </c>
      <c r="I397" s="107">
        <f t="shared" ref="I397" si="709">SUM(F397-E397)*D397</f>
        <v>2500</v>
      </c>
      <c r="J397" s="105">
        <f>SUM(G397-F397)*D397</f>
        <v>2500</v>
      </c>
      <c r="K397" s="105">
        <f t="shared" ref="K397" si="710">SUM(H397-G397)*D397</f>
        <v>2500</v>
      </c>
      <c r="L397" s="107">
        <f t="shared" ref="L397" si="711">SUM(I397:K397)</f>
        <v>7500</v>
      </c>
      <c r="M397" s="108"/>
    </row>
    <row r="398" spans="1:13">
      <c r="A398" s="103" t="s">
        <v>744</v>
      </c>
      <c r="B398" s="104" t="s">
        <v>745</v>
      </c>
      <c r="C398" s="105" t="s">
        <v>14</v>
      </c>
      <c r="D398" s="106">
        <v>200</v>
      </c>
      <c r="E398" s="106">
        <v>2590</v>
      </c>
      <c r="F398" s="105">
        <v>2620</v>
      </c>
      <c r="G398" s="105">
        <v>2660</v>
      </c>
      <c r="H398" s="105">
        <v>0</v>
      </c>
      <c r="I398" s="107">
        <f t="shared" ref="I398" si="712">SUM(F398-E398)*D398</f>
        <v>6000</v>
      </c>
      <c r="J398" s="105">
        <f>SUM(G398-F398)*D398</f>
        <v>8000</v>
      </c>
      <c r="K398" s="105">
        <v>0</v>
      </c>
      <c r="L398" s="107">
        <f t="shared" ref="L398" si="713">SUM(I398:K398)</f>
        <v>14000</v>
      </c>
      <c r="M398" s="108"/>
    </row>
    <row r="399" spans="1:13">
      <c r="A399" s="103" t="s">
        <v>743</v>
      </c>
      <c r="B399" s="104" t="s">
        <v>46</v>
      </c>
      <c r="C399" s="105" t="s">
        <v>15</v>
      </c>
      <c r="D399" s="106">
        <v>2000</v>
      </c>
      <c r="E399" s="106">
        <v>421</v>
      </c>
      <c r="F399" s="105">
        <v>419</v>
      </c>
      <c r="G399" s="105">
        <v>417</v>
      </c>
      <c r="H399" s="105">
        <v>416</v>
      </c>
      <c r="I399" s="107">
        <f>SUM(E399-F399)*D399</f>
        <v>4000</v>
      </c>
      <c r="J399" s="105">
        <f>SUM(F399-G399)*D399</f>
        <v>4000</v>
      </c>
      <c r="K399" s="105">
        <f t="shared" ref="K399" si="714">SUM(G399-H399)*D399</f>
        <v>2000</v>
      </c>
      <c r="L399" s="107">
        <f t="shared" ref="L399" si="715">SUM(I399:K399)</f>
        <v>10000</v>
      </c>
      <c r="M399" s="108"/>
    </row>
    <row r="400" spans="1:13">
      <c r="A400" s="103" t="s">
        <v>743</v>
      </c>
      <c r="B400" s="104" t="s">
        <v>564</v>
      </c>
      <c r="C400" s="105" t="s">
        <v>15</v>
      </c>
      <c r="D400" s="106">
        <v>8000</v>
      </c>
      <c r="E400" s="106">
        <v>52.9</v>
      </c>
      <c r="F400" s="105">
        <v>52.5</v>
      </c>
      <c r="G400" s="105">
        <v>52</v>
      </c>
      <c r="H400" s="105">
        <v>51.5</v>
      </c>
      <c r="I400" s="107">
        <f>SUM(E400-F400)*D400</f>
        <v>3199.9999999999886</v>
      </c>
      <c r="J400" s="105">
        <f>SUM(F400-G400)*D400</f>
        <v>4000</v>
      </c>
      <c r="K400" s="105">
        <f t="shared" ref="K400" si="716">SUM(G400-H400)*D400</f>
        <v>4000</v>
      </c>
      <c r="L400" s="107">
        <f t="shared" ref="L400" si="717">SUM(I400:K400)</f>
        <v>11199.999999999989</v>
      </c>
      <c r="M400" s="108"/>
    </row>
    <row r="401" spans="1:13">
      <c r="A401" s="103" t="s">
        <v>743</v>
      </c>
      <c r="B401" s="104" t="s">
        <v>75</v>
      </c>
      <c r="C401" s="105" t="s">
        <v>15</v>
      </c>
      <c r="D401" s="106">
        <v>4000</v>
      </c>
      <c r="E401" s="106">
        <v>142</v>
      </c>
      <c r="F401" s="105">
        <v>141.5</v>
      </c>
      <c r="G401" s="105">
        <v>141</v>
      </c>
      <c r="H401" s="105">
        <v>0</v>
      </c>
      <c r="I401" s="107">
        <f>SUM(E401-F401)*D401</f>
        <v>2000</v>
      </c>
      <c r="J401" s="105">
        <f>SUM(F401-G401)*D401</f>
        <v>2000</v>
      </c>
      <c r="K401" s="105">
        <v>0</v>
      </c>
      <c r="L401" s="107">
        <f t="shared" ref="L401" si="718">SUM(I401:K401)</f>
        <v>4000</v>
      </c>
      <c r="M401" s="108"/>
    </row>
    <row r="402" spans="1:13">
      <c r="A402" s="103" t="s">
        <v>743</v>
      </c>
      <c r="B402" s="104" t="s">
        <v>51</v>
      </c>
      <c r="C402" s="105" t="s">
        <v>15</v>
      </c>
      <c r="D402" s="106">
        <v>1061</v>
      </c>
      <c r="E402" s="106">
        <v>342.9</v>
      </c>
      <c r="F402" s="105">
        <v>340.5</v>
      </c>
      <c r="G402" s="105">
        <v>0</v>
      </c>
      <c r="H402" s="105">
        <v>0</v>
      </c>
      <c r="I402" s="107">
        <f>SUM(E402-F402)*D402</f>
        <v>2546.399999999976</v>
      </c>
      <c r="J402" s="105">
        <v>0</v>
      </c>
      <c r="K402" s="105">
        <f t="shared" ref="K402" si="719">SUM(G402-H402)*D402</f>
        <v>0</v>
      </c>
      <c r="L402" s="107">
        <f t="shared" ref="L402" si="720">SUM(I402:K402)</f>
        <v>2546.399999999976</v>
      </c>
      <c r="M402" s="108"/>
    </row>
    <row r="403" spans="1:13">
      <c r="A403" s="103" t="s">
        <v>743</v>
      </c>
      <c r="B403" s="104" t="s">
        <v>40</v>
      </c>
      <c r="C403" s="105" t="s">
        <v>15</v>
      </c>
      <c r="D403" s="106">
        <v>4500</v>
      </c>
      <c r="E403" s="106">
        <v>94.4</v>
      </c>
      <c r="F403" s="105">
        <v>94.4</v>
      </c>
      <c r="G403" s="105">
        <v>0</v>
      </c>
      <c r="H403" s="105">
        <v>0</v>
      </c>
      <c r="I403" s="107">
        <f t="shared" ref="I403" si="721">SUM(F403-E403)*D403</f>
        <v>0</v>
      </c>
      <c r="J403" s="105">
        <v>0</v>
      </c>
      <c r="K403" s="105">
        <v>0</v>
      </c>
      <c r="L403" s="107">
        <f t="shared" ref="L403" si="722">SUM(I403:K403)</f>
        <v>0</v>
      </c>
      <c r="M403" s="108"/>
    </row>
    <row r="404" spans="1:13">
      <c r="A404" s="103" t="s">
        <v>742</v>
      </c>
      <c r="B404" s="104" t="s">
        <v>158</v>
      </c>
      <c r="C404" s="105" t="s">
        <v>14</v>
      </c>
      <c r="D404" s="106">
        <v>1500</v>
      </c>
      <c r="E404" s="106">
        <v>528.5</v>
      </c>
      <c r="F404" s="105">
        <v>529.95000000000005</v>
      </c>
      <c r="G404" s="105">
        <v>0</v>
      </c>
      <c r="H404" s="105">
        <v>0</v>
      </c>
      <c r="I404" s="107">
        <f t="shared" ref="I404:I406" si="723">SUM(F404-E404)*D404</f>
        <v>2175.0000000000682</v>
      </c>
      <c r="J404" s="105">
        <v>0</v>
      </c>
      <c r="K404" s="105">
        <v>0</v>
      </c>
      <c r="L404" s="107">
        <f t="shared" ref="L404" si="724">SUM(I404:K404)</f>
        <v>2175.0000000000682</v>
      </c>
      <c r="M404" s="108"/>
    </row>
    <row r="405" spans="1:13">
      <c r="A405" s="103" t="s">
        <v>740</v>
      </c>
      <c r="B405" s="104" t="s">
        <v>25</v>
      </c>
      <c r="C405" s="105" t="s">
        <v>15</v>
      </c>
      <c r="D405" s="106">
        <v>3000</v>
      </c>
      <c r="E405" s="106">
        <v>177.5</v>
      </c>
      <c r="F405" s="105">
        <v>178.5</v>
      </c>
      <c r="G405" s="105">
        <v>0</v>
      </c>
      <c r="H405" s="105">
        <v>0</v>
      </c>
      <c r="I405" s="107">
        <f>SUM(E405-F405)*D405</f>
        <v>-3000</v>
      </c>
      <c r="J405" s="105">
        <v>0</v>
      </c>
      <c r="K405" s="105">
        <v>0</v>
      </c>
      <c r="L405" s="107">
        <f t="shared" ref="L405" si="725">SUM(I405:K405)</f>
        <v>-3000</v>
      </c>
      <c r="M405" s="108"/>
    </row>
    <row r="406" spans="1:13">
      <c r="A406" s="103" t="s">
        <v>740</v>
      </c>
      <c r="B406" s="104" t="s">
        <v>741</v>
      </c>
      <c r="C406" s="105" t="s">
        <v>14</v>
      </c>
      <c r="D406" s="106">
        <v>700</v>
      </c>
      <c r="E406" s="106">
        <v>835</v>
      </c>
      <c r="F406" s="105">
        <v>838</v>
      </c>
      <c r="G406" s="105">
        <v>0</v>
      </c>
      <c r="H406" s="105">
        <v>0</v>
      </c>
      <c r="I406" s="107">
        <f t="shared" si="723"/>
        <v>2100</v>
      </c>
      <c r="J406" s="105">
        <v>0</v>
      </c>
      <c r="K406" s="105">
        <v>0</v>
      </c>
      <c r="L406" s="107">
        <f t="shared" ref="L406" si="726">SUM(I406:K406)</f>
        <v>2100</v>
      </c>
      <c r="M406" s="108"/>
    </row>
    <row r="407" spans="1:13">
      <c r="A407" s="103" t="s">
        <v>740</v>
      </c>
      <c r="B407" s="104" t="s">
        <v>75</v>
      </c>
      <c r="C407" s="105" t="s">
        <v>14</v>
      </c>
      <c r="D407" s="106">
        <v>4000</v>
      </c>
      <c r="E407" s="106">
        <v>147.5</v>
      </c>
      <c r="F407" s="105">
        <v>146.9</v>
      </c>
      <c r="G407" s="105">
        <v>0</v>
      </c>
      <c r="H407" s="105">
        <v>0</v>
      </c>
      <c r="I407" s="107">
        <f t="shared" ref="I407" si="727">SUM(F407-E407)*D407</f>
        <v>-2399.9999999999773</v>
      </c>
      <c r="J407" s="105">
        <v>0</v>
      </c>
      <c r="K407" s="105">
        <v>0</v>
      </c>
      <c r="L407" s="107">
        <f t="shared" ref="L407" si="728">SUM(I407:K407)</f>
        <v>-2399.9999999999773</v>
      </c>
      <c r="M407" s="108"/>
    </row>
    <row r="408" spans="1:13">
      <c r="A408" s="103" t="s">
        <v>739</v>
      </c>
      <c r="B408" s="104" t="s">
        <v>642</v>
      </c>
      <c r="C408" s="105" t="s">
        <v>14</v>
      </c>
      <c r="D408" s="106">
        <v>1400</v>
      </c>
      <c r="E408" s="106">
        <v>729</v>
      </c>
      <c r="F408" s="105">
        <v>731</v>
      </c>
      <c r="G408" s="105">
        <v>733</v>
      </c>
      <c r="H408" s="105">
        <v>0</v>
      </c>
      <c r="I408" s="107">
        <f t="shared" ref="I408" si="729">SUM(F408-E408)*D408</f>
        <v>2800</v>
      </c>
      <c r="J408" s="105">
        <f>SUM(G408-F408)*D408</f>
        <v>2800</v>
      </c>
      <c r="K408" s="105">
        <v>0</v>
      </c>
      <c r="L408" s="107">
        <f t="shared" ref="L408:L415" si="730">SUM(I408:K408)</f>
        <v>5600</v>
      </c>
      <c r="M408" s="108"/>
    </row>
    <row r="409" spans="1:13">
      <c r="A409" s="103" t="s">
        <v>739</v>
      </c>
      <c r="B409" s="104" t="s">
        <v>50</v>
      </c>
      <c r="C409" s="105" t="s">
        <v>14</v>
      </c>
      <c r="D409" s="106">
        <v>1200</v>
      </c>
      <c r="E409" s="106">
        <v>417</v>
      </c>
      <c r="F409" s="105">
        <v>417</v>
      </c>
      <c r="G409" s="105">
        <v>0</v>
      </c>
      <c r="H409" s="105">
        <v>0</v>
      </c>
      <c r="I409" s="107">
        <f t="shared" ref="I409:I410" si="731">SUM(F409-E409)*D409</f>
        <v>0</v>
      </c>
      <c r="J409" s="105">
        <v>0</v>
      </c>
      <c r="K409" s="105">
        <v>0</v>
      </c>
      <c r="L409" s="107">
        <f t="shared" si="730"/>
        <v>0</v>
      </c>
      <c r="M409" s="108"/>
    </row>
    <row r="410" spans="1:13">
      <c r="A410" s="103" t="s">
        <v>739</v>
      </c>
      <c r="B410" s="104" t="s">
        <v>562</v>
      </c>
      <c r="C410" s="105" t="s">
        <v>14</v>
      </c>
      <c r="D410" s="106">
        <v>110</v>
      </c>
      <c r="E410" s="106">
        <v>429</v>
      </c>
      <c r="F410" s="105">
        <v>426</v>
      </c>
      <c r="G410" s="105">
        <v>0</v>
      </c>
      <c r="H410" s="105">
        <v>0</v>
      </c>
      <c r="I410" s="107">
        <f t="shared" si="731"/>
        <v>-330</v>
      </c>
      <c r="J410" s="105">
        <v>0</v>
      </c>
      <c r="K410" s="105">
        <v>0</v>
      </c>
      <c r="L410" s="107">
        <f t="shared" si="730"/>
        <v>-330</v>
      </c>
      <c r="M410" s="108"/>
    </row>
    <row r="411" spans="1:13">
      <c r="A411" s="103" t="s">
        <v>739</v>
      </c>
      <c r="B411" s="104" t="s">
        <v>73</v>
      </c>
      <c r="C411" s="105" t="s">
        <v>14</v>
      </c>
      <c r="D411" s="106">
        <v>6000</v>
      </c>
      <c r="E411" s="106">
        <v>69.7</v>
      </c>
      <c r="F411" s="105">
        <v>69.3</v>
      </c>
      <c r="G411" s="105">
        <v>0</v>
      </c>
      <c r="H411" s="105">
        <v>0</v>
      </c>
      <c r="I411" s="107">
        <f t="shared" ref="I411" si="732">SUM(F411-E411)*D411</f>
        <v>-2400.0000000000341</v>
      </c>
      <c r="J411" s="105">
        <v>0</v>
      </c>
      <c r="K411" s="105">
        <v>0</v>
      </c>
      <c r="L411" s="107">
        <f t="shared" si="730"/>
        <v>-2400.0000000000341</v>
      </c>
      <c r="M411" s="108"/>
    </row>
    <row r="412" spans="1:13">
      <c r="A412" s="103" t="s">
        <v>738</v>
      </c>
      <c r="B412" s="104" t="s">
        <v>274</v>
      </c>
      <c r="C412" s="105" t="s">
        <v>14</v>
      </c>
      <c r="D412" s="106">
        <v>700</v>
      </c>
      <c r="E412" s="106">
        <v>1068</v>
      </c>
      <c r="F412" s="105">
        <v>1072</v>
      </c>
      <c r="G412" s="105">
        <v>0</v>
      </c>
      <c r="H412" s="105">
        <v>0</v>
      </c>
      <c r="I412" s="107">
        <f t="shared" ref="I412" si="733">SUM(F412-E412)*D412</f>
        <v>2800</v>
      </c>
      <c r="J412" s="105">
        <v>0</v>
      </c>
      <c r="K412" s="105">
        <f t="shared" ref="K412" si="734">SUM(H412-G412)*D412</f>
        <v>0</v>
      </c>
      <c r="L412" s="107">
        <f t="shared" si="730"/>
        <v>2800</v>
      </c>
      <c r="M412" s="108"/>
    </row>
    <row r="413" spans="1:13">
      <c r="A413" s="103" t="s">
        <v>738</v>
      </c>
      <c r="B413" s="104" t="s">
        <v>52</v>
      </c>
      <c r="C413" s="105" t="s">
        <v>14</v>
      </c>
      <c r="D413" s="106">
        <v>2000</v>
      </c>
      <c r="E413" s="106">
        <v>223</v>
      </c>
      <c r="F413" s="105">
        <v>224</v>
      </c>
      <c r="G413" s="105">
        <v>225</v>
      </c>
      <c r="H413" s="105">
        <v>226</v>
      </c>
      <c r="I413" s="107">
        <f t="shared" ref="I413" si="735">SUM(F413-E413)*D413</f>
        <v>2000</v>
      </c>
      <c r="J413" s="105">
        <f>SUM(G413-F413)*D413</f>
        <v>2000</v>
      </c>
      <c r="K413" s="105">
        <f t="shared" ref="K413:K414" si="736">SUM(H413-G413)*D413</f>
        <v>2000</v>
      </c>
      <c r="L413" s="107">
        <f t="shared" si="730"/>
        <v>6000</v>
      </c>
      <c r="M413" s="108"/>
    </row>
    <row r="414" spans="1:13">
      <c r="A414" s="103" t="s">
        <v>738</v>
      </c>
      <c r="B414" s="104" t="s">
        <v>49</v>
      </c>
      <c r="C414" s="105" t="s">
        <v>14</v>
      </c>
      <c r="D414" s="106">
        <v>1000</v>
      </c>
      <c r="E414" s="106">
        <v>675</v>
      </c>
      <c r="F414" s="105">
        <v>677</v>
      </c>
      <c r="G414" s="105">
        <v>679</v>
      </c>
      <c r="H414" s="105">
        <v>680.9</v>
      </c>
      <c r="I414" s="107">
        <f t="shared" ref="I414" si="737">SUM(F414-E414)*D414</f>
        <v>2000</v>
      </c>
      <c r="J414" s="105">
        <f>SUM(G414-F414)*D414</f>
        <v>2000</v>
      </c>
      <c r="K414" s="105">
        <f t="shared" si="736"/>
        <v>1899.9999999999773</v>
      </c>
      <c r="L414" s="107">
        <f t="shared" si="730"/>
        <v>5899.9999999999773</v>
      </c>
      <c r="M414" s="108"/>
    </row>
    <row r="415" spans="1:13">
      <c r="A415" s="103" t="s">
        <v>738</v>
      </c>
      <c r="B415" s="104" t="s">
        <v>50</v>
      </c>
      <c r="C415" s="105" t="s">
        <v>14</v>
      </c>
      <c r="D415" s="106">
        <v>1200</v>
      </c>
      <c r="E415" s="106">
        <v>411</v>
      </c>
      <c r="F415" s="105">
        <v>413</v>
      </c>
      <c r="G415" s="105">
        <v>415</v>
      </c>
      <c r="H415" s="105">
        <v>0</v>
      </c>
      <c r="I415" s="107">
        <f t="shared" ref="I415" si="738">SUM(F415-E415)*D415</f>
        <v>2400</v>
      </c>
      <c r="J415" s="105">
        <f>SUM(G415-F415)*D415</f>
        <v>2400</v>
      </c>
      <c r="K415" s="105">
        <v>0</v>
      </c>
      <c r="L415" s="107">
        <f t="shared" si="730"/>
        <v>4800</v>
      </c>
      <c r="M415" s="108"/>
    </row>
    <row r="416" spans="1:13">
      <c r="A416" s="103" t="s">
        <v>738</v>
      </c>
      <c r="B416" s="104" t="s">
        <v>118</v>
      </c>
      <c r="C416" s="105" t="s">
        <v>14</v>
      </c>
      <c r="D416" s="106">
        <v>1600</v>
      </c>
      <c r="E416" s="106">
        <v>317.5</v>
      </c>
      <c r="F416" s="105">
        <v>319.5</v>
      </c>
      <c r="G416" s="105">
        <v>321.5</v>
      </c>
      <c r="H416" s="105">
        <v>0</v>
      </c>
      <c r="I416" s="107">
        <f t="shared" ref="I416" si="739">SUM(F416-E416)*D416</f>
        <v>3200</v>
      </c>
      <c r="J416" s="105">
        <f>SUM(G416-F416)*D416</f>
        <v>3200</v>
      </c>
      <c r="K416" s="105">
        <v>0</v>
      </c>
      <c r="L416" s="107">
        <f t="shared" ref="L416" si="740">SUM(I416:K416)</f>
        <v>6400</v>
      </c>
      <c r="M416" s="108"/>
    </row>
    <row r="417" spans="1:13">
      <c r="A417" s="103" t="s">
        <v>737</v>
      </c>
      <c r="B417" s="104" t="s">
        <v>123</v>
      </c>
      <c r="C417" s="105" t="s">
        <v>14</v>
      </c>
      <c r="D417" s="106">
        <v>800</v>
      </c>
      <c r="E417" s="106">
        <v>599</v>
      </c>
      <c r="F417" s="105">
        <v>596</v>
      </c>
      <c r="G417" s="105">
        <v>0</v>
      </c>
      <c r="H417" s="105">
        <v>0</v>
      </c>
      <c r="I417" s="107">
        <f t="shared" ref="I417" si="741">SUM(F417-E417)*D417</f>
        <v>-2400</v>
      </c>
      <c r="J417" s="105">
        <v>0</v>
      </c>
      <c r="K417" s="105">
        <f t="shared" ref="K417" si="742">SUM(H417-G417)*D417</f>
        <v>0</v>
      </c>
      <c r="L417" s="107">
        <f t="shared" ref="L417" si="743">SUM(I417:K417)</f>
        <v>-2400</v>
      </c>
      <c r="M417" s="108"/>
    </row>
    <row r="418" spans="1:13">
      <c r="A418" s="103" t="s">
        <v>737</v>
      </c>
      <c r="B418" s="104" t="s">
        <v>41</v>
      </c>
      <c r="C418" s="105" t="s">
        <v>14</v>
      </c>
      <c r="D418" s="106">
        <v>2500</v>
      </c>
      <c r="E418" s="106">
        <v>376.15</v>
      </c>
      <c r="F418" s="105">
        <v>375</v>
      </c>
      <c r="G418" s="105">
        <v>0</v>
      </c>
      <c r="H418" s="105">
        <v>0</v>
      </c>
      <c r="I418" s="107">
        <f t="shared" ref="I418" si="744">SUM(F418-E418)*D418</f>
        <v>-2874.9999999999432</v>
      </c>
      <c r="J418" s="105">
        <v>0</v>
      </c>
      <c r="K418" s="105">
        <f t="shared" ref="K418" si="745">SUM(H418-G418)*D418</f>
        <v>0</v>
      </c>
      <c r="L418" s="107">
        <f t="shared" ref="L418" si="746">SUM(I418:K418)</f>
        <v>-2874.9999999999432</v>
      </c>
      <c r="M418" s="108"/>
    </row>
    <row r="419" spans="1:13">
      <c r="A419" s="103" t="s">
        <v>737</v>
      </c>
      <c r="B419" s="104" t="s">
        <v>92</v>
      </c>
      <c r="C419" s="105" t="s">
        <v>14</v>
      </c>
      <c r="D419" s="106">
        <v>600</v>
      </c>
      <c r="E419" s="106">
        <v>1715</v>
      </c>
      <c r="F419" s="105">
        <v>1720</v>
      </c>
      <c r="G419" s="105">
        <v>1725</v>
      </c>
      <c r="H419" s="105">
        <v>1730</v>
      </c>
      <c r="I419" s="107">
        <f t="shared" ref="I419" si="747">SUM(F419-E419)*D419</f>
        <v>3000</v>
      </c>
      <c r="J419" s="105">
        <f>SUM(G419-F419)*D419</f>
        <v>3000</v>
      </c>
      <c r="K419" s="105">
        <f t="shared" ref="K419" si="748">SUM(H419-G419)*D419</f>
        <v>3000</v>
      </c>
      <c r="L419" s="107">
        <f t="shared" ref="L419" si="749">SUM(I419:K419)</f>
        <v>9000</v>
      </c>
      <c r="M419" s="108"/>
    </row>
    <row r="420" spans="1:13">
      <c r="A420" s="103" t="s">
        <v>735</v>
      </c>
      <c r="B420" s="104" t="s">
        <v>42</v>
      </c>
      <c r="C420" s="105" t="s">
        <v>14</v>
      </c>
      <c r="D420" s="106">
        <v>2800</v>
      </c>
      <c r="E420" s="106">
        <v>158</v>
      </c>
      <c r="F420" s="105">
        <v>158.75</v>
      </c>
      <c r="G420" s="105">
        <v>159.5</v>
      </c>
      <c r="H420" s="105">
        <v>160</v>
      </c>
      <c r="I420" s="107">
        <f t="shared" ref="I420" si="750">SUM(F420-E420)*D420</f>
        <v>2100</v>
      </c>
      <c r="J420" s="105">
        <f>SUM(G420-F420)*D420</f>
        <v>2100</v>
      </c>
      <c r="K420" s="105">
        <f t="shared" ref="K420:K425" si="751">SUM(H420-G420)*D420</f>
        <v>1400</v>
      </c>
      <c r="L420" s="107">
        <f t="shared" ref="L420" si="752">SUM(I420:K420)</f>
        <v>5600</v>
      </c>
      <c r="M420" s="108"/>
    </row>
    <row r="421" spans="1:13">
      <c r="A421" s="103" t="s">
        <v>735</v>
      </c>
      <c r="B421" s="104" t="s">
        <v>736</v>
      </c>
      <c r="C421" s="105" t="s">
        <v>14</v>
      </c>
      <c r="D421" s="106">
        <v>300</v>
      </c>
      <c r="E421" s="106">
        <v>1975</v>
      </c>
      <c r="F421" s="105">
        <v>1985</v>
      </c>
      <c r="G421" s="105">
        <v>0</v>
      </c>
      <c r="H421" s="105">
        <v>0</v>
      </c>
      <c r="I421" s="107">
        <f t="shared" ref="I421" si="753">SUM(F421-E421)*D421</f>
        <v>3000</v>
      </c>
      <c r="J421" s="105">
        <v>0</v>
      </c>
      <c r="K421" s="105">
        <f t="shared" si="751"/>
        <v>0</v>
      </c>
      <c r="L421" s="107">
        <f t="shared" ref="L421" si="754">SUM(I421:K421)</f>
        <v>3000</v>
      </c>
      <c r="M421" s="108"/>
    </row>
    <row r="422" spans="1:13">
      <c r="A422" s="103" t="s">
        <v>734</v>
      </c>
      <c r="B422" s="104" t="s">
        <v>66</v>
      </c>
      <c r="C422" s="105" t="s">
        <v>14</v>
      </c>
      <c r="D422" s="106">
        <v>250</v>
      </c>
      <c r="E422" s="106">
        <v>3396</v>
      </c>
      <c r="F422" s="105">
        <v>3406</v>
      </c>
      <c r="G422" s="105">
        <v>3416</v>
      </c>
      <c r="H422" s="105">
        <v>3426</v>
      </c>
      <c r="I422" s="107">
        <f t="shared" ref="I422" si="755">SUM(F422-E422)*D422</f>
        <v>2500</v>
      </c>
      <c r="J422" s="105">
        <f>SUM(G422-F422)*D422</f>
        <v>2500</v>
      </c>
      <c r="K422" s="105">
        <f t="shared" si="751"/>
        <v>2500</v>
      </c>
      <c r="L422" s="107">
        <f t="shared" ref="L422" si="756">SUM(I422:K422)</f>
        <v>7500</v>
      </c>
      <c r="M422" s="108"/>
    </row>
    <row r="423" spans="1:13">
      <c r="A423" s="103" t="s">
        <v>734</v>
      </c>
      <c r="B423" s="104" t="s">
        <v>32</v>
      </c>
      <c r="C423" s="105" t="s">
        <v>14</v>
      </c>
      <c r="D423" s="106">
        <v>1000</v>
      </c>
      <c r="E423" s="106">
        <v>634.5</v>
      </c>
      <c r="F423" s="105">
        <v>636.5</v>
      </c>
      <c r="G423" s="105">
        <v>638.5</v>
      </c>
      <c r="H423" s="105">
        <v>641</v>
      </c>
      <c r="I423" s="107">
        <f t="shared" ref="I423" si="757">SUM(F423-E423)*D423</f>
        <v>2000</v>
      </c>
      <c r="J423" s="105">
        <f>SUM(G423-F423)*D423</f>
        <v>2000</v>
      </c>
      <c r="K423" s="105">
        <f t="shared" si="751"/>
        <v>2500</v>
      </c>
      <c r="L423" s="107">
        <f t="shared" ref="L423" si="758">SUM(I423:K423)</f>
        <v>6500</v>
      </c>
      <c r="M423" s="108"/>
    </row>
    <row r="424" spans="1:13">
      <c r="A424" s="103" t="s">
        <v>734</v>
      </c>
      <c r="B424" s="104" t="s">
        <v>566</v>
      </c>
      <c r="C424" s="105" t="s">
        <v>14</v>
      </c>
      <c r="D424" s="106">
        <v>8500</v>
      </c>
      <c r="E424" s="106">
        <v>36.299999999999997</v>
      </c>
      <c r="F424" s="105">
        <v>36.200000000000003</v>
      </c>
      <c r="G424" s="105">
        <v>0</v>
      </c>
      <c r="H424" s="105">
        <v>0</v>
      </c>
      <c r="I424" s="107">
        <f t="shared" ref="I424" si="759">SUM(F424-E424)*D424</f>
        <v>-849.99999999995168</v>
      </c>
      <c r="J424" s="105">
        <v>0</v>
      </c>
      <c r="K424" s="105">
        <f t="shared" si="751"/>
        <v>0</v>
      </c>
      <c r="L424" s="107">
        <f t="shared" ref="L424" si="760">SUM(I424:K424)</f>
        <v>-849.99999999995168</v>
      </c>
      <c r="M424" s="108"/>
    </row>
    <row r="425" spans="1:13">
      <c r="A425" s="103" t="s">
        <v>734</v>
      </c>
      <c r="B425" s="104" t="s">
        <v>69</v>
      </c>
      <c r="C425" s="105" t="s">
        <v>14</v>
      </c>
      <c r="D425" s="106">
        <v>750</v>
      </c>
      <c r="E425" s="106">
        <v>714.5</v>
      </c>
      <c r="F425" s="105">
        <v>710.5</v>
      </c>
      <c r="G425" s="105">
        <v>0</v>
      </c>
      <c r="H425" s="105">
        <v>0</v>
      </c>
      <c r="I425" s="107">
        <f t="shared" ref="I425" si="761">SUM(F425-E425)*D425</f>
        <v>-3000</v>
      </c>
      <c r="J425" s="105">
        <v>0</v>
      </c>
      <c r="K425" s="105">
        <f t="shared" si="751"/>
        <v>0</v>
      </c>
      <c r="L425" s="107">
        <f t="shared" ref="L425" si="762">SUM(I425:K425)</f>
        <v>-3000</v>
      </c>
      <c r="M425" s="108"/>
    </row>
    <row r="426" spans="1:13">
      <c r="A426" s="103" t="s">
        <v>731</v>
      </c>
      <c r="B426" s="104" t="s">
        <v>732</v>
      </c>
      <c r="C426" s="105" t="s">
        <v>14</v>
      </c>
      <c r="D426" s="106">
        <v>2200</v>
      </c>
      <c r="E426" s="106">
        <v>197</v>
      </c>
      <c r="F426" s="105">
        <v>198</v>
      </c>
      <c r="G426" s="105">
        <v>199</v>
      </c>
      <c r="H426" s="105">
        <v>0</v>
      </c>
      <c r="I426" s="107">
        <f t="shared" ref="I426" si="763">SUM(F426-E426)*D426</f>
        <v>2200</v>
      </c>
      <c r="J426" s="105">
        <f>SUM(G426-F426)*D426</f>
        <v>2200</v>
      </c>
      <c r="K426" s="105">
        <v>0</v>
      </c>
      <c r="L426" s="107">
        <f t="shared" ref="L426" si="764">SUM(I426:K426)</f>
        <v>4400</v>
      </c>
      <c r="M426" s="108"/>
    </row>
    <row r="427" spans="1:13">
      <c r="A427" s="103" t="s">
        <v>731</v>
      </c>
      <c r="B427" s="104" t="s">
        <v>236</v>
      </c>
      <c r="C427" s="105" t="s">
        <v>14</v>
      </c>
      <c r="D427" s="106">
        <v>250</v>
      </c>
      <c r="E427" s="106">
        <v>2795</v>
      </c>
      <c r="F427" s="105">
        <v>2785</v>
      </c>
      <c r="G427" s="105">
        <v>0</v>
      </c>
      <c r="H427" s="105">
        <v>0</v>
      </c>
      <c r="I427" s="107">
        <f t="shared" ref="I427" si="765">SUM(F427-E427)*D427</f>
        <v>-2500</v>
      </c>
      <c r="J427" s="105">
        <v>0</v>
      </c>
      <c r="K427" s="105">
        <f t="shared" ref="K427" si="766">SUM(G427-H427)*D427</f>
        <v>0</v>
      </c>
      <c r="L427" s="107">
        <f t="shared" ref="L427" si="767">SUM(I427:K427)</f>
        <v>-2500</v>
      </c>
      <c r="M427" s="108"/>
    </row>
    <row r="428" spans="1:13">
      <c r="A428" s="103" t="s">
        <v>731</v>
      </c>
      <c r="B428" s="104" t="s">
        <v>25</v>
      </c>
      <c r="C428" s="105" t="s">
        <v>14</v>
      </c>
      <c r="D428" s="106">
        <v>3000</v>
      </c>
      <c r="E428" s="106">
        <v>174</v>
      </c>
      <c r="F428" s="105">
        <v>174</v>
      </c>
      <c r="G428" s="105">
        <v>0</v>
      </c>
      <c r="H428" s="105">
        <v>0</v>
      </c>
      <c r="I428" s="107">
        <f t="shared" ref="I428" si="768">SUM(F428-E428)*D428</f>
        <v>0</v>
      </c>
      <c r="J428" s="105">
        <v>0</v>
      </c>
      <c r="K428" s="105">
        <f t="shared" ref="K428" si="769">SUM(G428-H428)*D428</f>
        <v>0</v>
      </c>
      <c r="L428" s="107">
        <f t="shared" ref="L428" si="770">SUM(I428:K428)</f>
        <v>0</v>
      </c>
      <c r="M428" s="108"/>
    </row>
    <row r="429" spans="1:13">
      <c r="A429" s="103" t="s">
        <v>728</v>
      </c>
      <c r="B429" s="104" t="s">
        <v>19</v>
      </c>
      <c r="C429" s="105" t="s">
        <v>14</v>
      </c>
      <c r="D429" s="106">
        <v>900</v>
      </c>
      <c r="E429" s="106">
        <v>571</v>
      </c>
      <c r="F429" s="105">
        <v>573.79999999999995</v>
      </c>
      <c r="G429" s="105">
        <v>0</v>
      </c>
      <c r="H429" s="105">
        <v>0</v>
      </c>
      <c r="I429" s="107">
        <f t="shared" ref="I429" si="771">SUM(F429-E429)*D429</f>
        <v>2519.9999999999591</v>
      </c>
      <c r="J429" s="105">
        <v>0</v>
      </c>
      <c r="K429" s="105">
        <f t="shared" ref="K429:K444" si="772">SUM(G429-H429)*D429</f>
        <v>0</v>
      </c>
      <c r="L429" s="107">
        <f t="shared" ref="L429" si="773">SUM(I429:K429)</f>
        <v>2519.9999999999591</v>
      </c>
      <c r="M429" s="108"/>
    </row>
    <row r="430" spans="1:13">
      <c r="A430" s="103" t="s">
        <v>728</v>
      </c>
      <c r="B430" s="104" t="s">
        <v>251</v>
      </c>
      <c r="C430" s="105" t="s">
        <v>14</v>
      </c>
      <c r="D430" s="106">
        <v>4600</v>
      </c>
      <c r="E430" s="106">
        <v>108</v>
      </c>
      <c r="F430" s="105">
        <v>109</v>
      </c>
      <c r="G430" s="105">
        <v>0</v>
      </c>
      <c r="H430" s="105">
        <v>0</v>
      </c>
      <c r="I430" s="107">
        <f t="shared" ref="I430" si="774">SUM(F430-E430)*D430</f>
        <v>4600</v>
      </c>
      <c r="J430" s="105">
        <v>0</v>
      </c>
      <c r="K430" s="105">
        <f t="shared" si="772"/>
        <v>0</v>
      </c>
      <c r="L430" s="107">
        <f t="shared" ref="L430" si="775">SUM(I430:K430)</f>
        <v>4600</v>
      </c>
      <c r="M430" s="108"/>
    </row>
    <row r="431" spans="1:13">
      <c r="A431" s="103" t="s">
        <v>728</v>
      </c>
      <c r="B431" s="104" t="s">
        <v>233</v>
      </c>
      <c r="C431" s="105" t="s">
        <v>14</v>
      </c>
      <c r="D431" s="106">
        <v>6000</v>
      </c>
      <c r="E431" s="106">
        <v>146</v>
      </c>
      <c r="F431" s="105">
        <v>146.5</v>
      </c>
      <c r="G431" s="105">
        <v>0</v>
      </c>
      <c r="H431" s="105">
        <v>0</v>
      </c>
      <c r="I431" s="107">
        <f t="shared" ref="I431" si="776">SUM(F431-E431)*D431</f>
        <v>3000</v>
      </c>
      <c r="J431" s="105">
        <v>0</v>
      </c>
      <c r="K431" s="105">
        <f t="shared" si="772"/>
        <v>0</v>
      </c>
      <c r="L431" s="107">
        <f t="shared" ref="L431" si="777">SUM(I431:K431)</f>
        <v>3000</v>
      </c>
      <c r="M431" s="108"/>
    </row>
    <row r="432" spans="1:13">
      <c r="A432" s="103" t="s">
        <v>727</v>
      </c>
      <c r="B432" s="104" t="s">
        <v>166</v>
      </c>
      <c r="C432" s="105" t="s">
        <v>14</v>
      </c>
      <c r="D432" s="106">
        <v>1000</v>
      </c>
      <c r="E432" s="106">
        <v>431</v>
      </c>
      <c r="F432" s="105">
        <v>433</v>
      </c>
      <c r="G432" s="105">
        <v>0</v>
      </c>
      <c r="H432" s="105">
        <v>0</v>
      </c>
      <c r="I432" s="107">
        <f t="shared" ref="I432:I434" si="778">SUM(F432-E432)*D432</f>
        <v>2000</v>
      </c>
      <c r="J432" s="105">
        <v>0</v>
      </c>
      <c r="K432" s="105">
        <f t="shared" si="772"/>
        <v>0</v>
      </c>
      <c r="L432" s="107">
        <f t="shared" ref="L432" si="779">SUM(I432:K432)</f>
        <v>2000</v>
      </c>
      <c r="M432" s="108"/>
    </row>
    <row r="433" spans="1:13">
      <c r="A433" s="103" t="s">
        <v>727</v>
      </c>
      <c r="B433" s="104" t="s">
        <v>32</v>
      </c>
      <c r="C433" s="105" t="s">
        <v>15</v>
      </c>
      <c r="D433" s="106">
        <v>1000</v>
      </c>
      <c r="E433" s="106">
        <v>609</v>
      </c>
      <c r="F433" s="105">
        <v>607.04999999999995</v>
      </c>
      <c r="G433" s="105">
        <v>0</v>
      </c>
      <c r="H433" s="105">
        <v>0</v>
      </c>
      <c r="I433" s="107">
        <f>SUM(E433-F433)*D433</f>
        <v>1950.0000000000455</v>
      </c>
      <c r="J433" s="105">
        <v>0</v>
      </c>
      <c r="K433" s="105">
        <f t="shared" si="772"/>
        <v>0</v>
      </c>
      <c r="L433" s="107">
        <f t="shared" ref="L433" si="780">SUM(I433:K433)</f>
        <v>1950.0000000000455</v>
      </c>
      <c r="M433" s="108"/>
    </row>
    <row r="434" spans="1:13">
      <c r="A434" s="103" t="s">
        <v>727</v>
      </c>
      <c r="B434" s="104" t="s">
        <v>40</v>
      </c>
      <c r="C434" s="105" t="s">
        <v>14</v>
      </c>
      <c r="D434" s="106">
        <v>4500</v>
      </c>
      <c r="E434" s="106">
        <v>93</v>
      </c>
      <c r="F434" s="105">
        <v>93</v>
      </c>
      <c r="G434" s="105">
        <v>0</v>
      </c>
      <c r="H434" s="105">
        <v>0</v>
      </c>
      <c r="I434" s="107">
        <f t="shared" si="778"/>
        <v>0</v>
      </c>
      <c r="J434" s="105">
        <v>0</v>
      </c>
      <c r="K434" s="105">
        <f t="shared" si="772"/>
        <v>0</v>
      </c>
      <c r="L434" s="107">
        <f t="shared" ref="L434" si="781">SUM(I434:K434)</f>
        <v>0</v>
      </c>
      <c r="M434" s="108"/>
    </row>
    <row r="435" spans="1:13">
      <c r="A435" s="103" t="s">
        <v>727</v>
      </c>
      <c r="B435" s="104" t="s">
        <v>233</v>
      </c>
      <c r="C435" s="105" t="s">
        <v>14</v>
      </c>
      <c r="D435" s="106">
        <v>6000</v>
      </c>
      <c r="E435" s="106">
        <v>144.5</v>
      </c>
      <c r="F435" s="105">
        <v>144.94999999999999</v>
      </c>
      <c r="G435" s="105">
        <v>0</v>
      </c>
      <c r="H435" s="105">
        <v>0</v>
      </c>
      <c r="I435" s="107">
        <f t="shared" ref="I435:I445" si="782">SUM(F435-E435)*D435</f>
        <v>2699.9999999999318</v>
      </c>
      <c r="J435" s="105">
        <v>0</v>
      </c>
      <c r="K435" s="105">
        <f t="shared" si="772"/>
        <v>0</v>
      </c>
      <c r="L435" s="107">
        <f t="shared" ref="L435" si="783">SUM(I435:K435)</f>
        <v>2699.9999999999318</v>
      </c>
      <c r="M435" s="108"/>
    </row>
    <row r="436" spans="1:13">
      <c r="A436" s="103" t="s">
        <v>729</v>
      </c>
      <c r="B436" s="104" t="s">
        <v>128</v>
      </c>
      <c r="C436" s="105" t="s">
        <v>14</v>
      </c>
      <c r="D436" s="106">
        <v>3200</v>
      </c>
      <c r="E436" s="106">
        <v>255</v>
      </c>
      <c r="F436" s="105">
        <v>253.5</v>
      </c>
      <c r="G436" s="105">
        <v>0</v>
      </c>
      <c r="H436" s="105">
        <v>0</v>
      </c>
      <c r="I436" s="107">
        <f t="shared" ref="I436" si="784">SUM(F436-E436)*D436</f>
        <v>-4800</v>
      </c>
      <c r="J436" s="105">
        <v>0</v>
      </c>
      <c r="K436" s="105">
        <f t="shared" ref="K436" si="785">SUM(G436-H436)*D436</f>
        <v>0</v>
      </c>
      <c r="L436" s="107">
        <f t="shared" ref="L436" si="786">SUM(I436:K436)</f>
        <v>-4800</v>
      </c>
      <c r="M436" s="108"/>
    </row>
    <row r="437" spans="1:13">
      <c r="A437" s="103" t="s">
        <v>729</v>
      </c>
      <c r="B437" s="104" t="s">
        <v>178</v>
      </c>
      <c r="C437" s="105" t="s">
        <v>14</v>
      </c>
      <c r="D437" s="106">
        <v>1100</v>
      </c>
      <c r="E437" s="106">
        <v>500</v>
      </c>
      <c r="F437" s="105">
        <v>502</v>
      </c>
      <c r="G437" s="105">
        <v>504</v>
      </c>
      <c r="H437" s="105">
        <v>0</v>
      </c>
      <c r="I437" s="107">
        <f t="shared" ref="I437" si="787">SUM(F437-E437)*D437</f>
        <v>2200</v>
      </c>
      <c r="J437" s="105">
        <f>SUM(G437-F437)*D437</f>
        <v>2200</v>
      </c>
      <c r="K437" s="105">
        <v>0</v>
      </c>
      <c r="L437" s="107">
        <f t="shared" ref="L437" si="788">SUM(I437:K437)</f>
        <v>4400</v>
      </c>
      <c r="M437" s="108"/>
    </row>
    <row r="438" spans="1:13">
      <c r="A438" s="127"/>
      <c r="B438" s="110"/>
      <c r="C438" s="109"/>
      <c r="D438" s="128"/>
      <c r="E438" s="128"/>
      <c r="F438" s="109"/>
      <c r="G438" s="109"/>
      <c r="H438" s="109"/>
      <c r="I438" s="109">
        <f>SUM(I380:I437)</f>
        <v>73221.399999999892</v>
      </c>
      <c r="J438" s="109" t="s">
        <v>548</v>
      </c>
      <c r="K438" s="109"/>
      <c r="L438" s="109">
        <f>SUM(L380:L437)</f>
        <v>181921.39999999994</v>
      </c>
      <c r="M438" s="108"/>
    </row>
    <row r="439" spans="1:13">
      <c r="A439" s="127" t="s">
        <v>733</v>
      </c>
      <c r="B439" s="104"/>
      <c r="C439" s="105"/>
      <c r="D439" s="106"/>
      <c r="E439" s="106"/>
      <c r="F439" s="105"/>
      <c r="G439" s="105"/>
      <c r="H439" s="105"/>
      <c r="I439" s="107"/>
      <c r="J439" s="105"/>
      <c r="K439" s="105"/>
      <c r="L439" s="107"/>
      <c r="M439" s="108"/>
    </row>
    <row r="440" spans="1:13">
      <c r="A440" s="127" t="s">
        <v>609</v>
      </c>
      <c r="B440" s="110" t="s">
        <v>610</v>
      </c>
      <c r="C440" s="109" t="s">
        <v>611</v>
      </c>
      <c r="D440" s="128" t="s">
        <v>612</v>
      </c>
      <c r="E440" s="128" t="s">
        <v>613</v>
      </c>
      <c r="F440" s="109" t="s">
        <v>590</v>
      </c>
      <c r="G440" s="105"/>
      <c r="H440" s="105"/>
      <c r="I440" s="107"/>
      <c r="J440" s="105"/>
      <c r="K440" s="105"/>
      <c r="L440" s="107"/>
      <c r="M440" s="108"/>
    </row>
    <row r="441" spans="1:13">
      <c r="A441" s="103" t="s">
        <v>730</v>
      </c>
      <c r="B441" s="104">
        <v>3</v>
      </c>
      <c r="C441" s="105">
        <f>SUM(A441-B441)</f>
        <v>55</v>
      </c>
      <c r="D441" s="106">
        <v>18</v>
      </c>
      <c r="E441" s="105">
        <f>SUM(C441-D441)</f>
        <v>37</v>
      </c>
      <c r="F441" s="105">
        <f>E441*100/C441</f>
        <v>67.272727272727266</v>
      </c>
      <c r="G441" s="105"/>
      <c r="H441" s="105"/>
      <c r="I441" s="107"/>
      <c r="J441" s="105"/>
      <c r="K441" s="105"/>
      <c r="L441" s="107"/>
      <c r="M441" s="108"/>
    </row>
    <row r="442" spans="1:13">
      <c r="A442" s="110"/>
      <c r="B442" s="111"/>
      <c r="C442" s="111"/>
      <c r="D442" s="111"/>
      <c r="E442" s="111"/>
      <c r="F442" s="129">
        <v>43678</v>
      </c>
      <c r="G442" s="111"/>
      <c r="H442" s="111"/>
      <c r="I442" s="111"/>
      <c r="J442" s="110"/>
      <c r="K442" s="110"/>
      <c r="L442" s="111"/>
      <c r="M442" s="108"/>
    </row>
    <row r="443" spans="1:13">
      <c r="A443" s="103"/>
      <c r="B443" s="104"/>
      <c r="C443" s="105"/>
      <c r="D443" s="106"/>
      <c r="E443" s="106"/>
      <c r="F443" s="105"/>
      <c r="G443" s="105"/>
      <c r="H443" s="105"/>
      <c r="I443" s="107"/>
      <c r="J443" s="105"/>
      <c r="K443" s="105"/>
      <c r="L443" s="107"/>
      <c r="M443" s="108"/>
    </row>
    <row r="444" spans="1:13">
      <c r="A444" s="103" t="s">
        <v>726</v>
      </c>
      <c r="B444" s="104" t="s">
        <v>465</v>
      </c>
      <c r="C444" s="105" t="s">
        <v>15</v>
      </c>
      <c r="D444" s="106">
        <v>4500</v>
      </c>
      <c r="E444" s="106">
        <v>91.5</v>
      </c>
      <c r="F444" s="105">
        <v>91</v>
      </c>
      <c r="G444" s="105">
        <v>90.5</v>
      </c>
      <c r="H444" s="105">
        <v>90</v>
      </c>
      <c r="I444" s="107">
        <f>SUM(E444-F444)*D444</f>
        <v>2250</v>
      </c>
      <c r="J444" s="105">
        <f>SUM(F444-G444)*D444</f>
        <v>2250</v>
      </c>
      <c r="K444" s="105">
        <f t="shared" si="772"/>
        <v>2250</v>
      </c>
      <c r="L444" s="107">
        <f t="shared" ref="L444" si="789">SUM(I444:K444)</f>
        <v>6750</v>
      </c>
      <c r="M444" s="108"/>
    </row>
    <row r="445" spans="1:13">
      <c r="A445" s="103" t="s">
        <v>725</v>
      </c>
      <c r="B445" s="104" t="s">
        <v>49</v>
      </c>
      <c r="C445" s="105" t="s">
        <v>14</v>
      </c>
      <c r="D445" s="106">
        <v>1000</v>
      </c>
      <c r="E445" s="106">
        <v>670.25</v>
      </c>
      <c r="F445" s="105">
        <v>674</v>
      </c>
      <c r="G445" s="105">
        <v>0</v>
      </c>
      <c r="H445" s="105">
        <v>0</v>
      </c>
      <c r="I445" s="107">
        <f t="shared" si="782"/>
        <v>3750</v>
      </c>
      <c r="J445" s="105">
        <v>0</v>
      </c>
      <c r="K445" s="105">
        <f t="shared" ref="K445" si="790">SUM(H445-G445)*D445</f>
        <v>0</v>
      </c>
      <c r="L445" s="107">
        <f t="shared" ref="L445" si="791">SUM(I445:K445)</f>
        <v>3750</v>
      </c>
      <c r="M445" s="108"/>
    </row>
    <row r="446" spans="1:13">
      <c r="A446" s="103" t="s">
        <v>725</v>
      </c>
      <c r="B446" s="104" t="s">
        <v>642</v>
      </c>
      <c r="C446" s="105" t="s">
        <v>14</v>
      </c>
      <c r="D446" s="106">
        <v>1400</v>
      </c>
      <c r="E446" s="106">
        <v>709</v>
      </c>
      <c r="F446" s="105">
        <v>706.5</v>
      </c>
      <c r="G446" s="105">
        <v>0</v>
      </c>
      <c r="H446" s="105">
        <v>0</v>
      </c>
      <c r="I446" s="107">
        <f t="shared" ref="I446" si="792">SUM(F446-E446)*D446</f>
        <v>-3500</v>
      </c>
      <c r="J446" s="105">
        <v>0</v>
      </c>
      <c r="K446" s="105">
        <f t="shared" ref="K446" si="793">SUM(H446-G446)*D446</f>
        <v>0</v>
      </c>
      <c r="L446" s="107">
        <f t="shared" ref="L446" si="794">SUM(I446:K446)</f>
        <v>-3500</v>
      </c>
      <c r="M446" s="108"/>
    </row>
    <row r="447" spans="1:13">
      <c r="A447" s="103" t="s">
        <v>724</v>
      </c>
      <c r="B447" s="104" t="s">
        <v>652</v>
      </c>
      <c r="C447" s="105" t="s">
        <v>14</v>
      </c>
      <c r="D447" s="106">
        <v>400</v>
      </c>
      <c r="E447" s="106">
        <v>1395</v>
      </c>
      <c r="F447" s="105">
        <v>1405</v>
      </c>
      <c r="G447" s="105">
        <v>0</v>
      </c>
      <c r="H447" s="105">
        <v>0</v>
      </c>
      <c r="I447" s="107">
        <f t="shared" ref="I447" si="795">SUM(F447-E447)*D447</f>
        <v>4000</v>
      </c>
      <c r="J447" s="105">
        <v>0</v>
      </c>
      <c r="K447" s="105">
        <f t="shared" ref="K447" si="796">SUM(H447-G447)*D447</f>
        <v>0</v>
      </c>
      <c r="L447" s="107">
        <f t="shared" ref="L447" si="797">SUM(I447:K447)</f>
        <v>4000</v>
      </c>
      <c r="M447" s="108"/>
    </row>
    <row r="448" spans="1:13">
      <c r="A448" s="103" t="s">
        <v>724</v>
      </c>
      <c r="B448" s="104" t="s">
        <v>115</v>
      </c>
      <c r="C448" s="105" t="s">
        <v>14</v>
      </c>
      <c r="D448" s="106">
        <v>2700</v>
      </c>
      <c r="E448" s="106">
        <v>275</v>
      </c>
      <c r="F448" s="105">
        <v>276</v>
      </c>
      <c r="G448" s="105">
        <v>277</v>
      </c>
      <c r="H448" s="105">
        <v>278</v>
      </c>
      <c r="I448" s="107">
        <f t="shared" ref="I448" si="798">SUM(F448-E448)*D448</f>
        <v>2700</v>
      </c>
      <c r="J448" s="105">
        <f>SUM(G448-F448)*D448</f>
        <v>2700</v>
      </c>
      <c r="K448" s="105">
        <f t="shared" ref="K448" si="799">SUM(H448-G448)*D448</f>
        <v>2700</v>
      </c>
      <c r="L448" s="107">
        <f t="shared" ref="L448" si="800">SUM(I448:K448)</f>
        <v>8100</v>
      </c>
      <c r="M448" s="108"/>
    </row>
    <row r="449" spans="1:13">
      <c r="A449" s="103" t="s">
        <v>724</v>
      </c>
      <c r="B449" s="104" t="s">
        <v>42</v>
      </c>
      <c r="C449" s="105" t="s">
        <v>14</v>
      </c>
      <c r="D449" s="106">
        <v>2800</v>
      </c>
      <c r="E449" s="106">
        <v>163</v>
      </c>
      <c r="F449" s="105">
        <v>161.9</v>
      </c>
      <c r="G449" s="105">
        <v>0</v>
      </c>
      <c r="H449" s="105">
        <v>0</v>
      </c>
      <c r="I449" s="107">
        <f t="shared" ref="I449" si="801">SUM(F449-E449)*D449</f>
        <v>-3079.9999999999841</v>
      </c>
      <c r="J449" s="105">
        <v>0</v>
      </c>
      <c r="K449" s="105">
        <v>0</v>
      </c>
      <c r="L449" s="107">
        <f t="shared" ref="L449" si="802">SUM(I449:K449)</f>
        <v>-3079.9999999999841</v>
      </c>
      <c r="M449" s="108"/>
    </row>
    <row r="450" spans="1:13">
      <c r="A450" s="103" t="s">
        <v>724</v>
      </c>
      <c r="B450" s="104" t="s">
        <v>73</v>
      </c>
      <c r="C450" s="105" t="s">
        <v>14</v>
      </c>
      <c r="D450" s="106">
        <v>6000</v>
      </c>
      <c r="E450" s="106">
        <v>70.5</v>
      </c>
      <c r="F450" s="105">
        <v>69.8</v>
      </c>
      <c r="G450" s="105">
        <v>0</v>
      </c>
      <c r="H450" s="105">
        <v>0</v>
      </c>
      <c r="I450" s="107">
        <f t="shared" ref="I450" si="803">SUM(F450-E450)*D450</f>
        <v>-4200.0000000000173</v>
      </c>
      <c r="J450" s="105">
        <v>0</v>
      </c>
      <c r="K450" s="105">
        <v>0</v>
      </c>
      <c r="L450" s="107">
        <f t="shared" ref="L450" si="804">SUM(I450:K450)</f>
        <v>-4200.0000000000173</v>
      </c>
      <c r="M450" s="108"/>
    </row>
    <row r="451" spans="1:13">
      <c r="A451" s="103" t="s">
        <v>723</v>
      </c>
      <c r="B451" s="104" t="s">
        <v>75</v>
      </c>
      <c r="C451" s="105" t="s">
        <v>14</v>
      </c>
      <c r="D451" s="106">
        <v>4500</v>
      </c>
      <c r="E451" s="106">
        <v>136.15</v>
      </c>
      <c r="F451" s="105">
        <v>136.75</v>
      </c>
      <c r="G451" s="105">
        <v>137.5</v>
      </c>
      <c r="H451" s="105">
        <v>0</v>
      </c>
      <c r="I451" s="107">
        <f t="shared" ref="I451" si="805">SUM(F451-E451)*D451</f>
        <v>2699.9999999999745</v>
      </c>
      <c r="J451" s="105">
        <f>SUM(G451-F451)*D451</f>
        <v>3375</v>
      </c>
      <c r="K451" s="105">
        <v>0</v>
      </c>
      <c r="L451" s="107">
        <f t="shared" ref="L451" si="806">SUM(I451:K451)</f>
        <v>6074.9999999999745</v>
      </c>
      <c r="M451" s="108"/>
    </row>
    <row r="452" spans="1:13">
      <c r="A452" s="103" t="s">
        <v>723</v>
      </c>
      <c r="B452" s="104" t="s">
        <v>560</v>
      </c>
      <c r="C452" s="105" t="s">
        <v>14</v>
      </c>
      <c r="D452" s="106">
        <v>20000</v>
      </c>
      <c r="E452" s="106">
        <v>59.7</v>
      </c>
      <c r="F452" s="105">
        <v>60.2</v>
      </c>
      <c r="G452" s="105">
        <v>60.5</v>
      </c>
      <c r="H452" s="105">
        <v>0</v>
      </c>
      <c r="I452" s="107">
        <f t="shared" ref="I452" si="807">SUM(F452-E452)*D452</f>
        <v>10000</v>
      </c>
      <c r="J452" s="105">
        <f>SUM(G452-F452)*D452</f>
        <v>5999.9999999999436</v>
      </c>
      <c r="K452" s="105">
        <v>0</v>
      </c>
      <c r="L452" s="107">
        <f t="shared" ref="L452" si="808">SUM(I452:K452)</f>
        <v>15999.999999999944</v>
      </c>
      <c r="M452" s="108"/>
    </row>
    <row r="453" spans="1:13">
      <c r="A453" s="103" t="s">
        <v>722</v>
      </c>
      <c r="B453" s="104" t="s">
        <v>40</v>
      </c>
      <c r="C453" s="105" t="s">
        <v>14</v>
      </c>
      <c r="D453" s="106">
        <v>4500</v>
      </c>
      <c r="E453" s="106">
        <v>95</v>
      </c>
      <c r="F453" s="105">
        <v>94.25</v>
      </c>
      <c r="G453" s="105">
        <v>0</v>
      </c>
      <c r="H453" s="105">
        <v>0</v>
      </c>
      <c r="I453" s="107">
        <f t="shared" ref="I453" si="809">SUM(F453-E453)*D453</f>
        <v>-3375</v>
      </c>
      <c r="J453" s="105">
        <v>0</v>
      </c>
      <c r="K453" s="105">
        <v>0</v>
      </c>
      <c r="L453" s="107">
        <f t="shared" ref="L453" si="810">SUM(I453:K453)</f>
        <v>-3375</v>
      </c>
      <c r="M453" s="108"/>
    </row>
    <row r="454" spans="1:13">
      <c r="A454" s="103" t="s">
        <v>722</v>
      </c>
      <c r="B454" s="104" t="s">
        <v>709</v>
      </c>
      <c r="C454" s="105" t="s">
        <v>14</v>
      </c>
      <c r="D454" s="106">
        <v>700</v>
      </c>
      <c r="E454" s="106">
        <v>1205</v>
      </c>
      <c r="F454" s="105">
        <v>1208</v>
      </c>
      <c r="G454" s="105">
        <v>0</v>
      </c>
      <c r="H454" s="105">
        <v>0</v>
      </c>
      <c r="I454" s="107">
        <f t="shared" ref="I454" si="811">SUM(F454-E454)*D454</f>
        <v>2100</v>
      </c>
      <c r="J454" s="105">
        <v>0</v>
      </c>
      <c r="K454" s="105">
        <v>0</v>
      </c>
      <c r="L454" s="107">
        <f t="shared" ref="L454" si="812">SUM(I454:K454)</f>
        <v>2100</v>
      </c>
      <c r="M454" s="108"/>
    </row>
    <row r="455" spans="1:13">
      <c r="A455" s="103" t="s">
        <v>721</v>
      </c>
      <c r="B455" s="104" t="s">
        <v>73</v>
      </c>
      <c r="C455" s="105" t="s">
        <v>15</v>
      </c>
      <c r="D455" s="106">
        <v>6000</v>
      </c>
      <c r="E455" s="106">
        <v>65.45</v>
      </c>
      <c r="F455" s="105">
        <v>65.099999999999994</v>
      </c>
      <c r="G455" s="105">
        <v>0</v>
      </c>
      <c r="H455" s="105">
        <v>0</v>
      </c>
      <c r="I455" s="107">
        <f>SUM(E455-F455)*D455</f>
        <v>2100.0000000000509</v>
      </c>
      <c r="J455" s="105">
        <v>0</v>
      </c>
      <c r="K455" s="105">
        <v>0</v>
      </c>
      <c r="L455" s="107">
        <f t="shared" ref="L455" si="813">SUM(I455:K455)</f>
        <v>2100.0000000000509</v>
      </c>
      <c r="M455" s="108"/>
    </row>
    <row r="456" spans="1:13">
      <c r="A456" s="103" t="s">
        <v>721</v>
      </c>
      <c r="B456" s="104" t="s">
        <v>131</v>
      </c>
      <c r="C456" s="105" t="s">
        <v>14</v>
      </c>
      <c r="D456" s="106">
        <v>6000</v>
      </c>
      <c r="E456" s="106">
        <v>117</v>
      </c>
      <c r="F456" s="105">
        <v>117.5</v>
      </c>
      <c r="G456" s="105">
        <v>118</v>
      </c>
      <c r="H456" s="105">
        <v>118.5</v>
      </c>
      <c r="I456" s="107">
        <f t="shared" ref="I456" si="814">SUM(F456-E456)*D456</f>
        <v>3000</v>
      </c>
      <c r="J456" s="105">
        <f>SUM(G456-F456)*D456</f>
        <v>3000</v>
      </c>
      <c r="K456" s="105">
        <f t="shared" ref="K456" si="815">SUM(H456-G456)*D456</f>
        <v>3000</v>
      </c>
      <c r="L456" s="107">
        <f t="shared" ref="L456" si="816">SUM(I456:K456)</f>
        <v>9000</v>
      </c>
      <c r="M456" s="108"/>
    </row>
    <row r="457" spans="1:13">
      <c r="A457" s="103" t="s">
        <v>721</v>
      </c>
      <c r="B457" s="104" t="s">
        <v>37</v>
      </c>
      <c r="C457" s="105" t="s">
        <v>14</v>
      </c>
      <c r="D457" s="106">
        <v>6000</v>
      </c>
      <c r="E457" s="106">
        <v>103</v>
      </c>
      <c r="F457" s="105">
        <v>103</v>
      </c>
      <c r="G457" s="105">
        <v>604</v>
      </c>
      <c r="H457" s="105">
        <v>0</v>
      </c>
      <c r="I457" s="107">
        <f t="shared" ref="I457" si="817">SUM(F457-E457)*D457</f>
        <v>0</v>
      </c>
      <c r="J457" s="105">
        <v>0</v>
      </c>
      <c r="K457" s="105">
        <v>0</v>
      </c>
      <c r="L457" s="107">
        <f t="shared" ref="L457" si="818">SUM(I457:K457)</f>
        <v>0</v>
      </c>
      <c r="M457" s="108"/>
    </row>
    <row r="458" spans="1:13">
      <c r="A458" s="103" t="s">
        <v>721</v>
      </c>
      <c r="B458" s="104" t="s">
        <v>77</v>
      </c>
      <c r="C458" s="105" t="s">
        <v>14</v>
      </c>
      <c r="D458" s="106">
        <v>400</v>
      </c>
      <c r="E458" s="106">
        <v>1473</v>
      </c>
      <c r="F458" s="105">
        <v>1463</v>
      </c>
      <c r="G458" s="105">
        <v>0</v>
      </c>
      <c r="H458" s="105">
        <v>0</v>
      </c>
      <c r="I458" s="107">
        <f t="shared" ref="I458" si="819">SUM(F458-E458)*D458</f>
        <v>-4000</v>
      </c>
      <c r="J458" s="105">
        <v>0</v>
      </c>
      <c r="K458" s="105">
        <v>0</v>
      </c>
      <c r="L458" s="107">
        <f t="shared" ref="L458" si="820">SUM(I458:K458)</f>
        <v>-4000</v>
      </c>
      <c r="M458" s="108"/>
    </row>
    <row r="459" spans="1:13">
      <c r="A459" s="103" t="s">
        <v>721</v>
      </c>
      <c r="B459" s="104" t="s">
        <v>694</v>
      </c>
      <c r="C459" s="105" t="s">
        <v>14</v>
      </c>
      <c r="D459" s="106">
        <v>1800</v>
      </c>
      <c r="E459" s="106">
        <v>366</v>
      </c>
      <c r="F459" s="105">
        <v>364</v>
      </c>
      <c r="G459" s="105">
        <v>0</v>
      </c>
      <c r="H459" s="105">
        <v>0</v>
      </c>
      <c r="I459" s="107">
        <f t="shared" ref="I459" si="821">SUM(F459-E459)*D459</f>
        <v>-3600</v>
      </c>
      <c r="J459" s="105">
        <v>0</v>
      </c>
      <c r="K459" s="105">
        <v>0</v>
      </c>
      <c r="L459" s="107">
        <f t="shared" ref="L459" si="822">SUM(I459:K459)</f>
        <v>-3600</v>
      </c>
      <c r="M459" s="108"/>
    </row>
    <row r="460" spans="1:13">
      <c r="A460" s="103" t="s">
        <v>721</v>
      </c>
      <c r="B460" s="104" t="s">
        <v>642</v>
      </c>
      <c r="C460" s="105" t="s">
        <v>14</v>
      </c>
      <c r="D460" s="106">
        <v>1400</v>
      </c>
      <c r="E460" s="106">
        <v>677.5</v>
      </c>
      <c r="F460" s="105">
        <v>674</v>
      </c>
      <c r="G460" s="105">
        <v>0</v>
      </c>
      <c r="H460" s="105">
        <v>0</v>
      </c>
      <c r="I460" s="107">
        <f t="shared" ref="I460" si="823">SUM(F460-E460)*D460</f>
        <v>-4900</v>
      </c>
      <c r="J460" s="105">
        <v>0</v>
      </c>
      <c r="K460" s="105">
        <v>0</v>
      </c>
      <c r="L460" s="107">
        <f t="shared" ref="L460" si="824">SUM(I460:K460)</f>
        <v>-4900</v>
      </c>
      <c r="M460" s="108"/>
    </row>
    <row r="461" spans="1:13">
      <c r="A461" s="103" t="s">
        <v>719</v>
      </c>
      <c r="B461" s="104" t="s">
        <v>69</v>
      </c>
      <c r="C461" s="105" t="s">
        <v>15</v>
      </c>
      <c r="D461" s="106">
        <v>750</v>
      </c>
      <c r="E461" s="106">
        <v>691.4</v>
      </c>
      <c r="F461" s="105">
        <v>687.4</v>
      </c>
      <c r="G461" s="105">
        <v>683.4</v>
      </c>
      <c r="H461" s="105">
        <v>0</v>
      </c>
      <c r="I461" s="107">
        <f>SUM(E461-F461)*D461</f>
        <v>3000</v>
      </c>
      <c r="J461" s="105">
        <f>SUM(F461-G461)*D461</f>
        <v>3000</v>
      </c>
      <c r="K461" s="105">
        <v>0</v>
      </c>
      <c r="L461" s="107">
        <f t="shared" ref="L461" si="825">SUM(I461:K461)</f>
        <v>6000</v>
      </c>
      <c r="M461" s="108"/>
    </row>
    <row r="462" spans="1:13">
      <c r="A462" s="103" t="s">
        <v>719</v>
      </c>
      <c r="B462" s="104" t="s">
        <v>601</v>
      </c>
      <c r="C462" s="105" t="s">
        <v>14</v>
      </c>
      <c r="D462" s="106">
        <v>1200</v>
      </c>
      <c r="E462" s="106">
        <v>680</v>
      </c>
      <c r="F462" s="105">
        <v>682</v>
      </c>
      <c r="G462" s="105">
        <v>0</v>
      </c>
      <c r="H462" s="105">
        <v>0</v>
      </c>
      <c r="I462" s="107">
        <f t="shared" ref="I462" si="826">SUM(F462-E462)*D462</f>
        <v>2400</v>
      </c>
      <c r="J462" s="105">
        <v>0</v>
      </c>
      <c r="K462" s="105">
        <f>SUM(G462-H462)*D462</f>
        <v>0</v>
      </c>
      <c r="L462" s="107">
        <f t="shared" ref="L462" si="827">SUM(I462:K462)</f>
        <v>2400</v>
      </c>
      <c r="M462" s="108"/>
    </row>
    <row r="463" spans="1:13">
      <c r="A463" s="103" t="s">
        <v>719</v>
      </c>
      <c r="B463" s="104" t="s">
        <v>720</v>
      </c>
      <c r="C463" s="105" t="s">
        <v>14</v>
      </c>
      <c r="D463" s="106">
        <v>400</v>
      </c>
      <c r="E463" s="106">
        <v>1874</v>
      </c>
      <c r="F463" s="105">
        <v>1879</v>
      </c>
      <c r="G463" s="105">
        <v>0</v>
      </c>
      <c r="H463" s="105">
        <v>0</v>
      </c>
      <c r="I463" s="107">
        <f t="shared" ref="I463:I465" si="828">SUM(F463-E463)*D463</f>
        <v>2000</v>
      </c>
      <c r="J463" s="105">
        <v>0</v>
      </c>
      <c r="K463" s="105">
        <f>SUM(G463-H463)*D463</f>
        <v>0</v>
      </c>
      <c r="L463" s="107">
        <f t="shared" ref="L463" si="829">SUM(I463:K463)</f>
        <v>2000</v>
      </c>
      <c r="M463" s="108"/>
    </row>
    <row r="464" spans="1:13">
      <c r="A464" s="103" t="s">
        <v>718</v>
      </c>
      <c r="B464" s="104" t="s">
        <v>39</v>
      </c>
      <c r="C464" s="105" t="s">
        <v>15</v>
      </c>
      <c r="D464" s="106">
        <v>2000</v>
      </c>
      <c r="E464" s="106">
        <v>220.5</v>
      </c>
      <c r="F464" s="105">
        <v>219.5</v>
      </c>
      <c r="G464" s="105">
        <v>218.5</v>
      </c>
      <c r="H464" s="105">
        <v>217.5</v>
      </c>
      <c r="I464" s="107">
        <f>SUM(E464-F464)*D464</f>
        <v>2000</v>
      </c>
      <c r="J464" s="105">
        <f>SUM(F464-G464)*D464</f>
        <v>2000</v>
      </c>
      <c r="K464" s="105">
        <f>SUM(G464-H464)*D464</f>
        <v>2000</v>
      </c>
      <c r="L464" s="107">
        <f t="shared" ref="L464" si="830">SUM(I464:K464)</f>
        <v>6000</v>
      </c>
      <c r="M464" s="108"/>
    </row>
    <row r="465" spans="1:13">
      <c r="A465" s="103" t="s">
        <v>717</v>
      </c>
      <c r="B465" s="104" t="s">
        <v>25</v>
      </c>
      <c r="C465" s="105" t="s">
        <v>14</v>
      </c>
      <c r="D465" s="106">
        <v>3000</v>
      </c>
      <c r="E465" s="106">
        <v>164</v>
      </c>
      <c r="F465" s="105">
        <v>163.75</v>
      </c>
      <c r="G465" s="105">
        <v>0</v>
      </c>
      <c r="H465" s="105">
        <v>0</v>
      </c>
      <c r="I465" s="107">
        <f t="shared" si="828"/>
        <v>-750</v>
      </c>
      <c r="J465" s="105">
        <v>0</v>
      </c>
      <c r="K465" s="105">
        <f t="shared" ref="K465" si="831">SUM(H465-G465)*D465</f>
        <v>0</v>
      </c>
      <c r="L465" s="107">
        <f t="shared" ref="L465" si="832">SUM(I465:K465)</f>
        <v>-750</v>
      </c>
      <c r="M465" s="108"/>
    </row>
    <row r="466" spans="1:13">
      <c r="A466" s="103" t="s">
        <v>717</v>
      </c>
      <c r="B466" s="104" t="s">
        <v>73</v>
      </c>
      <c r="C466" s="105" t="s">
        <v>15</v>
      </c>
      <c r="D466" s="106">
        <v>6000</v>
      </c>
      <c r="E466" s="106">
        <v>65.5</v>
      </c>
      <c r="F466" s="105">
        <v>66.099999999999994</v>
      </c>
      <c r="G466" s="105">
        <v>0</v>
      </c>
      <c r="H466" s="105">
        <v>0</v>
      </c>
      <c r="I466" s="107">
        <f>SUM(E466-F466)*D466</f>
        <v>-3599.9999999999659</v>
      </c>
      <c r="J466" s="105">
        <v>0</v>
      </c>
      <c r="K466" s="105">
        <f t="shared" ref="K466" si="833">SUM(H466-G466)*D466</f>
        <v>0</v>
      </c>
      <c r="L466" s="107">
        <f t="shared" ref="L466" si="834">SUM(I466:K466)</f>
        <v>-3599.9999999999659</v>
      </c>
      <c r="M466" s="108"/>
    </row>
    <row r="467" spans="1:13">
      <c r="A467" s="103" t="s">
        <v>717</v>
      </c>
      <c r="B467" s="104" t="s">
        <v>390</v>
      </c>
      <c r="C467" s="105" t="s">
        <v>14</v>
      </c>
      <c r="D467" s="106">
        <v>1000</v>
      </c>
      <c r="E467" s="106">
        <v>682.5</v>
      </c>
      <c r="F467" s="105">
        <v>679.5</v>
      </c>
      <c r="G467" s="105">
        <v>0</v>
      </c>
      <c r="H467" s="105">
        <v>0</v>
      </c>
      <c r="I467" s="107">
        <f t="shared" ref="I467:I468" si="835">SUM(F467-E467)*D467</f>
        <v>-3000</v>
      </c>
      <c r="J467" s="105">
        <v>0</v>
      </c>
      <c r="K467" s="105">
        <f t="shared" ref="K467" si="836">SUM(H467-G467)*D467</f>
        <v>0</v>
      </c>
      <c r="L467" s="107">
        <f t="shared" ref="L467" si="837">SUM(I467:K467)</f>
        <v>-3000</v>
      </c>
      <c r="M467" s="108"/>
    </row>
    <row r="468" spans="1:13">
      <c r="A468" s="103" t="s">
        <v>715</v>
      </c>
      <c r="B468" s="104" t="s">
        <v>716</v>
      </c>
      <c r="C468" s="105" t="s">
        <v>14</v>
      </c>
      <c r="D468" s="106">
        <v>2500</v>
      </c>
      <c r="E468" s="106">
        <v>269</v>
      </c>
      <c r="F468" s="105">
        <v>269.89999999999998</v>
      </c>
      <c r="G468" s="105">
        <v>0</v>
      </c>
      <c r="H468" s="105">
        <v>0</v>
      </c>
      <c r="I468" s="107">
        <f t="shared" si="835"/>
        <v>2249.9999999999432</v>
      </c>
      <c r="J468" s="105">
        <v>0</v>
      </c>
      <c r="K468" s="105">
        <f t="shared" ref="K468" si="838">SUM(H468-G468)*D468</f>
        <v>0</v>
      </c>
      <c r="L468" s="107">
        <f t="shared" ref="L468" si="839">SUM(I468:K468)</f>
        <v>2249.9999999999432</v>
      </c>
      <c r="M468" s="108"/>
    </row>
    <row r="469" spans="1:13">
      <c r="A469" s="103" t="s">
        <v>715</v>
      </c>
      <c r="B469" s="104" t="s">
        <v>236</v>
      </c>
      <c r="C469" s="105" t="s">
        <v>14</v>
      </c>
      <c r="D469" s="106">
        <v>250</v>
      </c>
      <c r="E469" s="106">
        <v>2956</v>
      </c>
      <c r="F469" s="105">
        <v>2940</v>
      </c>
      <c r="G469" s="105">
        <v>0</v>
      </c>
      <c r="H469" s="105">
        <v>0</v>
      </c>
      <c r="I469" s="107">
        <f t="shared" ref="I469" si="840">SUM(F469-E469)*D469</f>
        <v>-4000</v>
      </c>
      <c r="J469" s="105">
        <v>0</v>
      </c>
      <c r="K469" s="105">
        <f t="shared" ref="K469" si="841">SUM(H469-G469)*D469</f>
        <v>0</v>
      </c>
      <c r="L469" s="107">
        <f t="shared" ref="L469" si="842">SUM(I469:K469)</f>
        <v>-4000</v>
      </c>
      <c r="M469" s="108"/>
    </row>
    <row r="470" spans="1:13">
      <c r="A470" s="103" t="s">
        <v>715</v>
      </c>
      <c r="B470" s="104" t="s">
        <v>230</v>
      </c>
      <c r="C470" s="105" t="s">
        <v>14</v>
      </c>
      <c r="D470" s="106">
        <v>4000</v>
      </c>
      <c r="E470" s="106">
        <v>209.25</v>
      </c>
      <c r="F470" s="105">
        <v>209.25</v>
      </c>
      <c r="G470" s="105">
        <v>0</v>
      </c>
      <c r="H470" s="105">
        <v>0</v>
      </c>
      <c r="I470" s="107">
        <f t="shared" ref="I470" si="843">SUM(F470-E470)*D470</f>
        <v>0</v>
      </c>
      <c r="J470" s="105">
        <v>0</v>
      </c>
      <c r="K470" s="105">
        <f t="shared" ref="K470" si="844">SUM(H470-G470)*D470</f>
        <v>0</v>
      </c>
      <c r="L470" s="107">
        <f t="shared" ref="L470" si="845">SUM(I470:K470)</f>
        <v>0</v>
      </c>
      <c r="M470" s="108"/>
    </row>
    <row r="471" spans="1:13">
      <c r="A471" s="103" t="s">
        <v>713</v>
      </c>
      <c r="B471" s="104" t="s">
        <v>233</v>
      </c>
      <c r="C471" s="105" t="s">
        <v>14</v>
      </c>
      <c r="D471" s="106">
        <v>6000</v>
      </c>
      <c r="E471" s="106">
        <v>145</v>
      </c>
      <c r="F471" s="105">
        <v>145.5</v>
      </c>
      <c r="G471" s="105">
        <v>146</v>
      </c>
      <c r="H471" s="105">
        <v>146.5</v>
      </c>
      <c r="I471" s="107">
        <f t="shared" ref="I471" si="846">SUM(F471-E471)*D471</f>
        <v>3000</v>
      </c>
      <c r="J471" s="105">
        <f>SUM(G471-F471)*D471</f>
        <v>3000</v>
      </c>
      <c r="K471" s="105">
        <f t="shared" ref="K471" si="847">SUM(H471-G471)*D471</f>
        <v>3000</v>
      </c>
      <c r="L471" s="107">
        <f t="shared" ref="L471" si="848">SUM(I471:K471)</f>
        <v>9000</v>
      </c>
      <c r="M471" s="108"/>
    </row>
    <row r="472" spans="1:13">
      <c r="A472" s="103" t="s">
        <v>713</v>
      </c>
      <c r="B472" s="104" t="s">
        <v>39</v>
      </c>
      <c r="C472" s="105" t="s">
        <v>14</v>
      </c>
      <c r="D472" s="106">
        <v>2000</v>
      </c>
      <c r="E472" s="106">
        <v>233.15</v>
      </c>
      <c r="F472" s="105">
        <v>234.15</v>
      </c>
      <c r="G472" s="105">
        <v>235.15</v>
      </c>
      <c r="H472" s="105">
        <v>236.15</v>
      </c>
      <c r="I472" s="107">
        <f t="shared" ref="I472" si="849">SUM(F472-E472)*D472</f>
        <v>2000</v>
      </c>
      <c r="J472" s="105">
        <f>SUM(G472-F472)*D472</f>
        <v>2000</v>
      </c>
      <c r="K472" s="105">
        <f t="shared" ref="K472" si="850">SUM(H472-G472)*D472</f>
        <v>2000</v>
      </c>
      <c r="L472" s="107">
        <f t="shared" ref="L472" si="851">SUM(I472:K472)</f>
        <v>6000</v>
      </c>
      <c r="M472" s="108"/>
    </row>
    <row r="473" spans="1:13">
      <c r="A473" s="103" t="s">
        <v>713</v>
      </c>
      <c r="B473" s="104" t="s">
        <v>40</v>
      </c>
      <c r="C473" s="105" t="s">
        <v>14</v>
      </c>
      <c r="D473" s="106">
        <v>4500</v>
      </c>
      <c r="E473" s="106">
        <v>103</v>
      </c>
      <c r="F473" s="105">
        <v>103.5</v>
      </c>
      <c r="G473" s="105">
        <v>0</v>
      </c>
      <c r="H473" s="105">
        <v>0</v>
      </c>
      <c r="I473" s="107">
        <f t="shared" ref="I473" si="852">SUM(F473-E473)*D473</f>
        <v>2250</v>
      </c>
      <c r="J473" s="105">
        <v>0</v>
      </c>
      <c r="K473" s="105">
        <f t="shared" ref="K473" si="853">SUM(H473-G473)*D473</f>
        <v>0</v>
      </c>
      <c r="L473" s="107">
        <f t="shared" ref="L473" si="854">SUM(I473:K473)</f>
        <v>2250</v>
      </c>
      <c r="M473" s="108"/>
    </row>
    <row r="474" spans="1:13">
      <c r="A474" s="103" t="s">
        <v>713</v>
      </c>
      <c r="B474" s="104" t="s">
        <v>25</v>
      </c>
      <c r="C474" s="105" t="s">
        <v>14</v>
      </c>
      <c r="D474" s="106">
        <v>3000</v>
      </c>
      <c r="E474" s="106">
        <v>164.5</v>
      </c>
      <c r="F474" s="105">
        <v>163.5</v>
      </c>
      <c r="G474" s="105">
        <v>0</v>
      </c>
      <c r="H474" s="105">
        <v>0</v>
      </c>
      <c r="I474" s="107">
        <f t="shared" ref="I474" si="855">SUM(F474-E474)*D474</f>
        <v>-3000</v>
      </c>
      <c r="J474" s="105">
        <v>0</v>
      </c>
      <c r="K474" s="105">
        <f t="shared" ref="K474" si="856">SUM(H474-G474)*D474</f>
        <v>0</v>
      </c>
      <c r="L474" s="107">
        <f t="shared" ref="L474" si="857">SUM(I474:K474)</f>
        <v>-3000</v>
      </c>
      <c r="M474" s="108"/>
    </row>
    <row r="475" spans="1:13">
      <c r="A475" s="103" t="s">
        <v>713</v>
      </c>
      <c r="B475" s="104" t="s">
        <v>714</v>
      </c>
      <c r="C475" s="105" t="s">
        <v>14</v>
      </c>
      <c r="D475" s="106">
        <v>550</v>
      </c>
      <c r="E475" s="106">
        <v>1465</v>
      </c>
      <c r="F475" s="105">
        <v>1460</v>
      </c>
      <c r="G475" s="105">
        <v>0</v>
      </c>
      <c r="H475" s="105">
        <v>0</v>
      </c>
      <c r="I475" s="107">
        <f t="shared" ref="I475" si="858">SUM(F475-E475)*D475</f>
        <v>-2750</v>
      </c>
      <c r="J475" s="105">
        <v>0</v>
      </c>
      <c r="K475" s="105">
        <f t="shared" ref="K475" si="859">SUM(H475-G475)*D475</f>
        <v>0</v>
      </c>
      <c r="L475" s="107">
        <f t="shared" ref="L475" si="860">SUM(I475:K475)</f>
        <v>-2750</v>
      </c>
      <c r="M475" s="108"/>
    </row>
    <row r="476" spans="1:13">
      <c r="A476" s="103" t="s">
        <v>711</v>
      </c>
      <c r="B476" s="104" t="s">
        <v>712</v>
      </c>
      <c r="C476" s="105" t="s">
        <v>14</v>
      </c>
      <c r="D476" s="106">
        <v>1000</v>
      </c>
      <c r="E476" s="106">
        <v>482</v>
      </c>
      <c r="F476" s="105">
        <v>478</v>
      </c>
      <c r="G476" s="105">
        <v>0</v>
      </c>
      <c r="H476" s="105">
        <v>0</v>
      </c>
      <c r="I476" s="107">
        <f t="shared" ref="I476" si="861">SUM(F476-E476)*D476</f>
        <v>-4000</v>
      </c>
      <c r="J476" s="105">
        <v>0</v>
      </c>
      <c r="K476" s="105">
        <f t="shared" ref="K476" si="862">SUM(H476-G476)*D476</f>
        <v>0</v>
      </c>
      <c r="L476" s="107">
        <f t="shared" ref="L476" si="863">SUM(I476:K476)</f>
        <v>-4000</v>
      </c>
      <c r="M476" s="108"/>
    </row>
    <row r="477" spans="1:13">
      <c r="A477" s="103" t="s">
        <v>711</v>
      </c>
      <c r="B477" s="104" t="s">
        <v>26</v>
      </c>
      <c r="C477" s="105" t="s">
        <v>14</v>
      </c>
      <c r="D477" s="106">
        <v>1300</v>
      </c>
      <c r="E477" s="106">
        <v>342</v>
      </c>
      <c r="F477" s="105">
        <v>344</v>
      </c>
      <c r="G477" s="105">
        <v>346</v>
      </c>
      <c r="H477" s="105">
        <v>347.9</v>
      </c>
      <c r="I477" s="107">
        <f t="shared" ref="I477" si="864">SUM(F477-E477)*D477</f>
        <v>2600</v>
      </c>
      <c r="J477" s="105">
        <f>SUM(G477-F477)*D477</f>
        <v>2600</v>
      </c>
      <c r="K477" s="105">
        <f t="shared" ref="K477" si="865">SUM(H477-G477)*D477</f>
        <v>2469.9999999999704</v>
      </c>
      <c r="L477" s="107">
        <f t="shared" ref="L477" si="866">SUM(I477:K477)</f>
        <v>7669.9999999999709</v>
      </c>
      <c r="M477" s="108"/>
    </row>
    <row r="478" spans="1:13">
      <c r="A478" s="103" t="s">
        <v>711</v>
      </c>
      <c r="B478" s="104" t="s">
        <v>564</v>
      </c>
      <c r="C478" s="105" t="s">
        <v>15</v>
      </c>
      <c r="D478" s="106">
        <v>8000</v>
      </c>
      <c r="E478" s="106">
        <v>63.45</v>
      </c>
      <c r="F478" s="105">
        <v>63</v>
      </c>
      <c r="G478" s="105">
        <v>62.5</v>
      </c>
      <c r="H478" s="105">
        <v>62</v>
      </c>
      <c r="I478" s="107">
        <f>SUM(E478-F478)*D478</f>
        <v>3600.0000000000227</v>
      </c>
      <c r="J478" s="105">
        <f>SUM(F478-G478)*D478</f>
        <v>4000</v>
      </c>
      <c r="K478" s="105">
        <f>SUM(G478-H478)*D478</f>
        <v>4000</v>
      </c>
      <c r="L478" s="107">
        <f t="shared" ref="L478" si="867">SUM(I478:K478)</f>
        <v>11600.000000000022</v>
      </c>
      <c r="M478" s="108"/>
    </row>
    <row r="479" spans="1:13">
      <c r="A479" s="103" t="s">
        <v>710</v>
      </c>
      <c r="B479" s="104" t="s">
        <v>69</v>
      </c>
      <c r="C479" s="105" t="s">
        <v>15</v>
      </c>
      <c r="D479" s="106">
        <v>750</v>
      </c>
      <c r="E479" s="106">
        <v>715</v>
      </c>
      <c r="F479" s="105">
        <v>712</v>
      </c>
      <c r="G479" s="105">
        <v>708</v>
      </c>
      <c r="H479" s="105">
        <v>0</v>
      </c>
      <c r="I479" s="107">
        <f>SUM(E479-F479)*D479</f>
        <v>2250</v>
      </c>
      <c r="J479" s="105">
        <f>SUM(F479-G479)*D479</f>
        <v>3000</v>
      </c>
      <c r="K479" s="105">
        <v>0</v>
      </c>
      <c r="L479" s="107">
        <f t="shared" ref="L479" si="868">SUM(I479:K479)</f>
        <v>5250</v>
      </c>
      <c r="M479" s="108"/>
    </row>
    <row r="480" spans="1:13">
      <c r="A480" s="103" t="s">
        <v>710</v>
      </c>
      <c r="B480" s="104" t="s">
        <v>41</v>
      </c>
      <c r="C480" s="105" t="s">
        <v>15</v>
      </c>
      <c r="D480" s="106">
        <v>2500</v>
      </c>
      <c r="E480" s="106">
        <v>368</v>
      </c>
      <c r="F480" s="105">
        <v>367</v>
      </c>
      <c r="G480" s="105">
        <v>366</v>
      </c>
      <c r="H480" s="105">
        <v>365</v>
      </c>
      <c r="I480" s="107">
        <f>SUM(E480-F480)*D480</f>
        <v>2500</v>
      </c>
      <c r="J480" s="105">
        <f>SUM(F480-G480)*D480</f>
        <v>2500</v>
      </c>
      <c r="K480" s="105">
        <f>SUM(G480-H480)*D480</f>
        <v>2500</v>
      </c>
      <c r="L480" s="107">
        <f t="shared" ref="L480" si="869">SUM(I480:K480)</f>
        <v>7500</v>
      </c>
      <c r="M480" s="108"/>
    </row>
    <row r="481" spans="1:13">
      <c r="A481" s="103" t="s">
        <v>708</v>
      </c>
      <c r="B481" s="104" t="s">
        <v>558</v>
      </c>
      <c r="C481" s="105" t="s">
        <v>14</v>
      </c>
      <c r="D481" s="106">
        <v>4500</v>
      </c>
      <c r="E481" s="106">
        <v>102</v>
      </c>
      <c r="F481" s="105">
        <v>102.5</v>
      </c>
      <c r="G481" s="105">
        <v>103</v>
      </c>
      <c r="H481" s="105">
        <v>103.5</v>
      </c>
      <c r="I481" s="107">
        <f t="shared" ref="I481" si="870">SUM(F481-E481)*D481</f>
        <v>2250</v>
      </c>
      <c r="J481" s="105">
        <f>SUM(G481-F481)*D481</f>
        <v>2250</v>
      </c>
      <c r="K481" s="105">
        <f t="shared" ref="K481" si="871">SUM(H481-G481)*D481</f>
        <v>2250</v>
      </c>
      <c r="L481" s="107">
        <f t="shared" ref="L481" si="872">SUM(I481:K481)</f>
        <v>6750</v>
      </c>
      <c r="M481" s="108"/>
    </row>
    <row r="482" spans="1:13">
      <c r="A482" s="103" t="s">
        <v>708</v>
      </c>
      <c r="B482" s="104" t="s">
        <v>709</v>
      </c>
      <c r="C482" s="105" t="s">
        <v>14</v>
      </c>
      <c r="D482" s="106">
        <v>700</v>
      </c>
      <c r="E482" s="106">
        <v>1222.5</v>
      </c>
      <c r="F482" s="105">
        <v>1227.5</v>
      </c>
      <c r="G482" s="105">
        <v>1235</v>
      </c>
      <c r="H482" s="105">
        <v>103.5</v>
      </c>
      <c r="I482" s="107">
        <f t="shared" ref="I482" si="873">SUM(F482-E482)*D482</f>
        <v>3500</v>
      </c>
      <c r="J482" s="105">
        <f>SUM(G482-F482)*D482</f>
        <v>5250</v>
      </c>
      <c r="K482" s="105">
        <v>0</v>
      </c>
      <c r="L482" s="107">
        <f t="shared" ref="L482" si="874">SUM(I482:K482)</f>
        <v>8750</v>
      </c>
      <c r="M482" s="108"/>
    </row>
    <row r="483" spans="1:13">
      <c r="A483" s="103" t="s">
        <v>708</v>
      </c>
      <c r="B483" s="104" t="s">
        <v>41</v>
      </c>
      <c r="C483" s="105" t="s">
        <v>14</v>
      </c>
      <c r="D483" s="106">
        <v>2500</v>
      </c>
      <c r="E483" s="106">
        <v>380</v>
      </c>
      <c r="F483" s="105">
        <v>381.9</v>
      </c>
      <c r="G483" s="105">
        <v>0</v>
      </c>
      <c r="H483" s="105">
        <v>0</v>
      </c>
      <c r="I483" s="107">
        <f t="shared" ref="I483" si="875">SUM(F483-E483)*D483</f>
        <v>4749.9999999999436</v>
      </c>
      <c r="J483" s="105">
        <v>0</v>
      </c>
      <c r="K483" s="105">
        <v>0</v>
      </c>
      <c r="L483" s="107">
        <f t="shared" ref="L483" si="876">SUM(I483:K483)</f>
        <v>4749.9999999999436</v>
      </c>
      <c r="M483" s="108"/>
    </row>
    <row r="484" spans="1:13">
      <c r="A484" s="103" t="s">
        <v>708</v>
      </c>
      <c r="B484" s="104" t="s">
        <v>58</v>
      </c>
      <c r="C484" s="105" t="s">
        <v>14</v>
      </c>
      <c r="D484" s="106">
        <v>3500</v>
      </c>
      <c r="E484" s="106">
        <v>183</v>
      </c>
      <c r="F484" s="105">
        <v>182</v>
      </c>
      <c r="G484" s="105">
        <v>0</v>
      </c>
      <c r="H484" s="105">
        <v>0</v>
      </c>
      <c r="I484" s="107">
        <f t="shared" ref="I484" si="877">SUM(F484-E484)*D484</f>
        <v>-3500</v>
      </c>
      <c r="J484" s="105">
        <v>0</v>
      </c>
      <c r="K484" s="105">
        <v>0</v>
      </c>
      <c r="L484" s="107">
        <f t="shared" ref="L484" si="878">SUM(I484:K484)</f>
        <v>-3500</v>
      </c>
      <c r="M484" s="108"/>
    </row>
    <row r="485" spans="1:13">
      <c r="A485" s="103" t="s">
        <v>707</v>
      </c>
      <c r="B485" s="104" t="s">
        <v>37</v>
      </c>
      <c r="C485" s="105" t="s">
        <v>14</v>
      </c>
      <c r="D485" s="106">
        <v>6000</v>
      </c>
      <c r="E485" s="106">
        <v>109</v>
      </c>
      <c r="F485" s="105">
        <v>109.5</v>
      </c>
      <c r="G485" s="105">
        <v>0</v>
      </c>
      <c r="H485" s="105">
        <v>0</v>
      </c>
      <c r="I485" s="107">
        <f t="shared" ref="I485:I486" si="879">SUM(F485-E485)*D485</f>
        <v>3000</v>
      </c>
      <c r="J485" s="105">
        <v>0</v>
      </c>
      <c r="K485" s="105">
        <f t="shared" ref="K485:K490" si="880">SUM(H485-G485)*D485</f>
        <v>0</v>
      </c>
      <c r="L485" s="107">
        <f t="shared" ref="L485:L486" si="881">SUM(I485:K485)</f>
        <v>3000</v>
      </c>
      <c r="M485" s="108"/>
    </row>
    <row r="486" spans="1:13">
      <c r="A486" s="103" t="s">
        <v>707</v>
      </c>
      <c r="B486" s="104" t="s">
        <v>59</v>
      </c>
      <c r="C486" s="105" t="s">
        <v>14</v>
      </c>
      <c r="D486" s="106">
        <v>600</v>
      </c>
      <c r="E486" s="106">
        <v>1015</v>
      </c>
      <c r="F486" s="105">
        <v>1008</v>
      </c>
      <c r="G486" s="105">
        <v>0</v>
      </c>
      <c r="H486" s="105">
        <v>0</v>
      </c>
      <c r="I486" s="107">
        <f t="shared" si="879"/>
        <v>-4200</v>
      </c>
      <c r="J486" s="105">
        <v>0</v>
      </c>
      <c r="K486" s="105">
        <f t="shared" si="880"/>
        <v>0</v>
      </c>
      <c r="L486" s="107">
        <f t="shared" si="881"/>
        <v>-4200</v>
      </c>
      <c r="M486" s="108"/>
    </row>
    <row r="487" spans="1:13">
      <c r="A487" s="103" t="s">
        <v>707</v>
      </c>
      <c r="B487" s="104" t="s">
        <v>211</v>
      </c>
      <c r="C487" s="105" t="s">
        <v>14</v>
      </c>
      <c r="D487" s="106">
        <v>1800</v>
      </c>
      <c r="E487" s="106">
        <v>376</v>
      </c>
      <c r="F487" s="105">
        <v>375</v>
      </c>
      <c r="G487" s="105">
        <v>0</v>
      </c>
      <c r="H487" s="105">
        <v>0</v>
      </c>
      <c r="I487" s="107">
        <f t="shared" ref="I487" si="882">SUM(F487-E487)*D487</f>
        <v>-1800</v>
      </c>
      <c r="J487" s="105">
        <v>0</v>
      </c>
      <c r="K487" s="105">
        <f t="shared" si="880"/>
        <v>0</v>
      </c>
      <c r="L487" s="107">
        <f t="shared" ref="L487" si="883">SUM(I487:K487)</f>
        <v>-1800</v>
      </c>
      <c r="M487" s="108"/>
    </row>
    <row r="488" spans="1:13">
      <c r="A488" s="103" t="s">
        <v>706</v>
      </c>
      <c r="B488" s="104" t="s">
        <v>66</v>
      </c>
      <c r="C488" s="105" t="s">
        <v>14</v>
      </c>
      <c r="D488" s="106">
        <v>250</v>
      </c>
      <c r="E488" s="106">
        <v>3315</v>
      </c>
      <c r="F488" s="105">
        <v>3330</v>
      </c>
      <c r="G488" s="105">
        <v>0</v>
      </c>
      <c r="H488" s="105">
        <v>0</v>
      </c>
      <c r="I488" s="107">
        <f t="shared" ref="I488:I494" si="884">SUM(F488-E488)*D488</f>
        <v>3750</v>
      </c>
      <c r="J488" s="105">
        <v>0</v>
      </c>
      <c r="K488" s="105">
        <f t="shared" si="880"/>
        <v>0</v>
      </c>
      <c r="L488" s="107">
        <f t="shared" ref="L488" si="885">SUM(I488:K488)</f>
        <v>3750</v>
      </c>
      <c r="M488" s="108"/>
    </row>
    <row r="489" spans="1:13">
      <c r="A489" s="103" t="s">
        <v>706</v>
      </c>
      <c r="B489" s="104" t="s">
        <v>39</v>
      </c>
      <c r="C489" s="105" t="s">
        <v>14</v>
      </c>
      <c r="D489" s="106">
        <v>2000</v>
      </c>
      <c r="E489" s="106">
        <v>235</v>
      </c>
      <c r="F489" s="105">
        <v>236</v>
      </c>
      <c r="G489" s="105">
        <v>0</v>
      </c>
      <c r="H489" s="105">
        <v>0</v>
      </c>
      <c r="I489" s="107">
        <f t="shared" si="884"/>
        <v>2000</v>
      </c>
      <c r="J489" s="105">
        <v>0</v>
      </c>
      <c r="K489" s="105">
        <f t="shared" si="880"/>
        <v>0</v>
      </c>
      <c r="L489" s="107">
        <f t="shared" ref="L489" si="886">SUM(I489:K489)</f>
        <v>2000</v>
      </c>
      <c r="M489" s="108"/>
    </row>
    <row r="490" spans="1:13">
      <c r="A490" s="103" t="s">
        <v>705</v>
      </c>
      <c r="B490" s="104" t="s">
        <v>41</v>
      </c>
      <c r="C490" s="105" t="s">
        <v>14</v>
      </c>
      <c r="D490" s="106">
        <v>2500</v>
      </c>
      <c r="E490" s="106">
        <v>374</v>
      </c>
      <c r="F490" s="105">
        <v>375</v>
      </c>
      <c r="G490" s="105">
        <v>376</v>
      </c>
      <c r="H490" s="105">
        <v>377</v>
      </c>
      <c r="I490" s="107">
        <f t="shared" si="884"/>
        <v>2500</v>
      </c>
      <c r="J490" s="105">
        <f>SUM(G490-F490)*D490</f>
        <v>2500</v>
      </c>
      <c r="K490" s="105">
        <f t="shared" si="880"/>
        <v>2500</v>
      </c>
      <c r="L490" s="107">
        <f t="shared" ref="L490" si="887">SUM(I490:K490)</f>
        <v>7500</v>
      </c>
      <c r="M490" s="108"/>
    </row>
    <row r="491" spans="1:13">
      <c r="A491" s="103" t="s">
        <v>705</v>
      </c>
      <c r="B491" s="104" t="s">
        <v>75</v>
      </c>
      <c r="C491" s="105" t="s">
        <v>14</v>
      </c>
      <c r="D491" s="106">
        <v>4000</v>
      </c>
      <c r="E491" s="106">
        <v>126</v>
      </c>
      <c r="F491" s="105">
        <v>126.5</v>
      </c>
      <c r="G491" s="105">
        <v>127</v>
      </c>
      <c r="H491" s="105">
        <v>0</v>
      </c>
      <c r="I491" s="107">
        <f t="shared" si="884"/>
        <v>2000</v>
      </c>
      <c r="J491" s="105">
        <f>SUM(G491-F491)*D491</f>
        <v>2000</v>
      </c>
      <c r="K491" s="105">
        <v>0</v>
      </c>
      <c r="L491" s="107">
        <f t="shared" ref="L491" si="888">SUM(I491:K491)</f>
        <v>4000</v>
      </c>
      <c r="M491" s="108"/>
    </row>
    <row r="492" spans="1:13">
      <c r="A492" s="103" t="s">
        <v>705</v>
      </c>
      <c r="B492" s="104" t="s">
        <v>558</v>
      </c>
      <c r="C492" s="105" t="s">
        <v>14</v>
      </c>
      <c r="D492" s="106">
        <v>4500</v>
      </c>
      <c r="E492" s="106">
        <v>97.5</v>
      </c>
      <c r="F492" s="105">
        <v>97.5</v>
      </c>
      <c r="G492" s="105">
        <v>0</v>
      </c>
      <c r="H492" s="105">
        <v>0</v>
      </c>
      <c r="I492" s="107">
        <f t="shared" si="884"/>
        <v>0</v>
      </c>
      <c r="J492" s="105">
        <v>0</v>
      </c>
      <c r="K492" s="105">
        <v>0</v>
      </c>
      <c r="L492" s="107">
        <f t="shared" ref="L492" si="889">SUM(I492:K492)</f>
        <v>0</v>
      </c>
      <c r="M492" s="108"/>
    </row>
    <row r="493" spans="1:13">
      <c r="A493" s="103" t="s">
        <v>704</v>
      </c>
      <c r="B493" s="104" t="s">
        <v>703</v>
      </c>
      <c r="C493" s="105" t="s">
        <v>14</v>
      </c>
      <c r="D493" s="106">
        <v>2600</v>
      </c>
      <c r="E493" s="106">
        <v>377</v>
      </c>
      <c r="F493" s="105">
        <v>378</v>
      </c>
      <c r="G493" s="105">
        <v>0</v>
      </c>
      <c r="H493" s="105">
        <v>0</v>
      </c>
      <c r="I493" s="107">
        <f t="shared" si="884"/>
        <v>2600</v>
      </c>
      <c r="J493" s="105">
        <v>0</v>
      </c>
      <c r="K493" s="105">
        <v>0</v>
      </c>
      <c r="L493" s="107">
        <f t="shared" ref="L493" si="890">SUM(I493:K493)</f>
        <v>2600</v>
      </c>
      <c r="M493" s="108"/>
    </row>
    <row r="494" spans="1:13">
      <c r="A494" s="103" t="s">
        <v>704</v>
      </c>
      <c r="B494" s="104" t="s">
        <v>37</v>
      </c>
      <c r="C494" s="105" t="s">
        <v>14</v>
      </c>
      <c r="D494" s="106">
        <v>6000</v>
      </c>
      <c r="E494" s="106">
        <v>106.05</v>
      </c>
      <c r="F494" s="105">
        <v>106.5</v>
      </c>
      <c r="G494" s="105">
        <v>107</v>
      </c>
      <c r="H494" s="105">
        <v>0</v>
      </c>
      <c r="I494" s="107">
        <f t="shared" si="884"/>
        <v>2700.0000000000173</v>
      </c>
      <c r="J494" s="105">
        <f>SUM(G494-F494)*D494</f>
        <v>3000</v>
      </c>
      <c r="K494" s="105">
        <v>0</v>
      </c>
      <c r="L494" s="107">
        <f t="shared" ref="L494" si="891">SUM(I494:K494)</f>
        <v>5700.0000000000173</v>
      </c>
      <c r="M494" s="108"/>
    </row>
    <row r="495" spans="1:13">
      <c r="A495" s="103" t="s">
        <v>704</v>
      </c>
      <c r="B495" s="104" t="s">
        <v>19</v>
      </c>
      <c r="C495" s="105" t="s">
        <v>15</v>
      </c>
      <c r="D495" s="106">
        <v>900</v>
      </c>
      <c r="E495" s="106">
        <v>557</v>
      </c>
      <c r="F495" s="105">
        <v>555</v>
      </c>
      <c r="G495" s="105">
        <v>553.25</v>
      </c>
      <c r="H495" s="105">
        <v>0</v>
      </c>
      <c r="I495" s="107">
        <f>SUM(E495-F495)*D495</f>
        <v>1800</v>
      </c>
      <c r="J495" s="105">
        <f>SUM(F495-G495)*D495</f>
        <v>1575</v>
      </c>
      <c r="K495" s="105">
        <v>0</v>
      </c>
      <c r="L495" s="107">
        <f t="shared" ref="L495" si="892">SUM(I495:K495)</f>
        <v>3375</v>
      </c>
      <c r="M495" s="108"/>
    </row>
    <row r="496" spans="1:13">
      <c r="A496" s="103" t="s">
        <v>701</v>
      </c>
      <c r="B496" s="104" t="s">
        <v>571</v>
      </c>
      <c r="C496" s="105" t="s">
        <v>14</v>
      </c>
      <c r="D496" s="106">
        <v>1000</v>
      </c>
      <c r="E496" s="106">
        <v>617</v>
      </c>
      <c r="F496" s="105">
        <v>614</v>
      </c>
      <c r="G496" s="105">
        <v>0</v>
      </c>
      <c r="H496" s="105">
        <v>0</v>
      </c>
      <c r="I496" s="107">
        <f t="shared" ref="I496" si="893">SUM(F496-E496)*D496</f>
        <v>-3000</v>
      </c>
      <c r="J496" s="105">
        <v>0</v>
      </c>
      <c r="K496" s="105">
        <f>SUM(G496-H496)*D496</f>
        <v>0</v>
      </c>
      <c r="L496" s="107">
        <f t="shared" ref="L496" si="894">SUM(I496:K496)</f>
        <v>-3000</v>
      </c>
      <c r="M496" s="108"/>
    </row>
    <row r="497" spans="1:13">
      <c r="A497" s="103" t="s">
        <v>701</v>
      </c>
      <c r="B497" s="104" t="s">
        <v>102</v>
      </c>
      <c r="C497" s="105" t="s">
        <v>14</v>
      </c>
      <c r="D497" s="106">
        <v>1500</v>
      </c>
      <c r="E497" s="106">
        <v>617</v>
      </c>
      <c r="F497" s="105">
        <v>614</v>
      </c>
      <c r="G497" s="105">
        <v>0</v>
      </c>
      <c r="H497" s="105">
        <v>0</v>
      </c>
      <c r="I497" s="107">
        <f t="shared" ref="I497:I500" si="895">SUM(F497-E497)*D497</f>
        <v>-4500</v>
      </c>
      <c r="J497" s="105">
        <v>0</v>
      </c>
      <c r="K497" s="105">
        <f>SUM(G497-H497)*D497</f>
        <v>0</v>
      </c>
      <c r="L497" s="107">
        <f t="shared" ref="L497" si="896">SUM(I497:K497)</f>
        <v>-4500</v>
      </c>
      <c r="M497" s="108"/>
    </row>
    <row r="498" spans="1:13">
      <c r="A498" s="103" t="s">
        <v>701</v>
      </c>
      <c r="B498" s="104" t="s">
        <v>111</v>
      </c>
      <c r="C498" s="105" t="s">
        <v>15</v>
      </c>
      <c r="D498" s="106">
        <v>3200</v>
      </c>
      <c r="E498" s="106">
        <v>123.5</v>
      </c>
      <c r="F498" s="105">
        <v>122.5</v>
      </c>
      <c r="G498" s="105">
        <v>121.5</v>
      </c>
      <c r="H498" s="105">
        <v>120.5</v>
      </c>
      <c r="I498" s="107">
        <f>SUM(E498-F498)*D498</f>
        <v>3200</v>
      </c>
      <c r="J498" s="105">
        <f>SUM(F498-G498)*D498</f>
        <v>3200</v>
      </c>
      <c r="K498" s="105">
        <f>SUM(G498-H498)*D498</f>
        <v>3200</v>
      </c>
      <c r="L498" s="107">
        <f t="shared" ref="L498" si="897">SUM(I498:K498)</f>
        <v>9600</v>
      </c>
      <c r="M498" s="108"/>
    </row>
    <row r="499" spans="1:13">
      <c r="A499" s="103" t="s">
        <v>701</v>
      </c>
      <c r="B499" s="104" t="s">
        <v>75</v>
      </c>
      <c r="C499" s="105" t="s">
        <v>14</v>
      </c>
      <c r="D499" s="106">
        <v>3200</v>
      </c>
      <c r="E499" s="106">
        <v>130</v>
      </c>
      <c r="F499" s="105">
        <v>130.5</v>
      </c>
      <c r="G499" s="105">
        <v>0</v>
      </c>
      <c r="H499" s="105">
        <v>0</v>
      </c>
      <c r="I499" s="107">
        <f t="shared" si="895"/>
        <v>1600</v>
      </c>
      <c r="J499" s="105">
        <v>0</v>
      </c>
      <c r="K499" s="105">
        <f>SUM(G499-H499)*D499</f>
        <v>0</v>
      </c>
      <c r="L499" s="107">
        <f t="shared" ref="L499" si="898">SUM(I499:K499)</f>
        <v>1600</v>
      </c>
      <c r="M499" s="108"/>
    </row>
    <row r="500" spans="1:13">
      <c r="A500" s="103" t="s">
        <v>700</v>
      </c>
      <c r="B500" s="104" t="s">
        <v>59</v>
      </c>
      <c r="C500" s="105" t="s">
        <v>14</v>
      </c>
      <c r="D500" s="106">
        <v>600</v>
      </c>
      <c r="E500" s="106">
        <v>984</v>
      </c>
      <c r="F500" s="105">
        <v>987.5</v>
      </c>
      <c r="G500" s="105">
        <v>0</v>
      </c>
      <c r="H500" s="105">
        <v>0</v>
      </c>
      <c r="I500" s="107">
        <f t="shared" si="895"/>
        <v>2100</v>
      </c>
      <c r="J500" s="105">
        <v>0</v>
      </c>
      <c r="K500" s="105">
        <f t="shared" ref="K500" si="899">SUM(H500-G500)*D500</f>
        <v>0</v>
      </c>
      <c r="L500" s="107">
        <f t="shared" ref="L500" si="900">SUM(I500:K500)</f>
        <v>2100</v>
      </c>
      <c r="M500" s="108"/>
    </row>
    <row r="501" spans="1:13">
      <c r="A501" s="103" t="s">
        <v>700</v>
      </c>
      <c r="B501" s="104" t="s">
        <v>58</v>
      </c>
      <c r="C501" s="105" t="s">
        <v>14</v>
      </c>
      <c r="D501" s="106">
        <v>3500</v>
      </c>
      <c r="E501" s="106">
        <v>183</v>
      </c>
      <c r="F501" s="105">
        <v>182</v>
      </c>
      <c r="G501" s="105">
        <v>181</v>
      </c>
      <c r="H501" s="105">
        <v>180</v>
      </c>
      <c r="I501" s="107">
        <f>SUM(E501-F501)*D501</f>
        <v>3500</v>
      </c>
      <c r="J501" s="105">
        <f>SUM(F501-G501)*D501</f>
        <v>3500</v>
      </c>
      <c r="K501" s="105">
        <f>SUM(G501-H501)*D501</f>
        <v>3500</v>
      </c>
      <c r="L501" s="107">
        <f t="shared" ref="L501" si="901">SUM(I501:K501)</f>
        <v>10500</v>
      </c>
      <c r="M501" s="108"/>
    </row>
    <row r="502" spans="1:13">
      <c r="A502" s="127"/>
      <c r="B502" s="110"/>
      <c r="C502" s="109"/>
      <c r="D502" s="128"/>
      <c r="E502" s="128"/>
      <c r="F502" s="109"/>
      <c r="G502" s="109"/>
      <c r="H502" s="109"/>
      <c r="I502" s="109">
        <f>SUM(I444:I501)</f>
        <v>38944.999999999985</v>
      </c>
      <c r="J502" s="109" t="s">
        <v>548</v>
      </c>
      <c r="K502" s="109"/>
      <c r="L502" s="109">
        <f>SUM(L444:L501)</f>
        <v>137014.99999999988</v>
      </c>
      <c r="M502" s="108"/>
    </row>
    <row r="503" spans="1:13">
      <c r="A503" s="127" t="s">
        <v>673</v>
      </c>
      <c r="B503" s="104"/>
      <c r="C503" s="105"/>
      <c r="D503" s="106"/>
      <c r="E503" s="106"/>
      <c r="F503" s="105"/>
      <c r="G503" s="105"/>
      <c r="H503" s="105"/>
      <c r="I503" s="107"/>
      <c r="J503" s="105"/>
      <c r="K503" s="105"/>
      <c r="L503" s="107"/>
      <c r="M503" s="108"/>
    </row>
    <row r="504" spans="1:13">
      <c r="A504" s="127" t="s">
        <v>609</v>
      </c>
      <c r="B504" s="110" t="s">
        <v>610</v>
      </c>
      <c r="C504" s="109" t="s">
        <v>611</v>
      </c>
      <c r="D504" s="128" t="s">
        <v>612</v>
      </c>
      <c r="E504" s="128" t="s">
        <v>613</v>
      </c>
      <c r="F504" s="109" t="s">
        <v>590</v>
      </c>
      <c r="G504" s="105"/>
      <c r="H504" s="105"/>
      <c r="I504" s="107"/>
      <c r="J504" s="105"/>
      <c r="K504" s="105"/>
      <c r="L504" s="107"/>
      <c r="M504" s="108"/>
    </row>
    <row r="505" spans="1:13">
      <c r="A505" s="103" t="s">
        <v>702</v>
      </c>
      <c r="B505" s="104">
        <v>5</v>
      </c>
      <c r="C505" s="105">
        <f>SUM(A505-B505)</f>
        <v>58</v>
      </c>
      <c r="D505" s="106">
        <v>17</v>
      </c>
      <c r="E505" s="105">
        <f>SUM(C505-D505)</f>
        <v>41</v>
      </c>
      <c r="F505" s="105">
        <f>E505*100/C505</f>
        <v>70.689655172413794</v>
      </c>
      <c r="G505" s="105"/>
      <c r="H505" s="105"/>
      <c r="I505" s="107"/>
      <c r="J505" s="105"/>
      <c r="K505" s="105"/>
      <c r="L505" s="107"/>
      <c r="M505" s="108"/>
    </row>
    <row r="506" spans="1:13">
      <c r="A506" s="110"/>
      <c r="B506" s="111"/>
      <c r="C506" s="111"/>
      <c r="D506" s="111"/>
      <c r="E506" s="111"/>
      <c r="F506" s="129">
        <v>43647</v>
      </c>
      <c r="G506" s="111"/>
      <c r="H506" s="111"/>
      <c r="I506" s="111"/>
      <c r="J506" s="110"/>
      <c r="K506" s="110"/>
      <c r="L506" s="111"/>
      <c r="M506" s="108"/>
    </row>
    <row r="507" spans="1:13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</row>
    <row r="508" spans="1:13">
      <c r="A508" s="103" t="s">
        <v>699</v>
      </c>
      <c r="B508" s="104" t="s">
        <v>694</v>
      </c>
      <c r="C508" s="105" t="s">
        <v>14</v>
      </c>
      <c r="D508" s="106">
        <v>2200</v>
      </c>
      <c r="E508" s="106">
        <v>335</v>
      </c>
      <c r="F508" s="105">
        <v>333</v>
      </c>
      <c r="G508" s="105">
        <v>0</v>
      </c>
      <c r="H508" s="105">
        <v>0</v>
      </c>
      <c r="I508" s="107">
        <f t="shared" ref="I508" si="902">SUM(F508-E508)*D508</f>
        <v>-4400</v>
      </c>
      <c r="J508" s="105">
        <v>0</v>
      </c>
      <c r="K508" s="105">
        <f t="shared" ref="K508" si="903">SUM(H508-G508)*D508</f>
        <v>0</v>
      </c>
      <c r="L508" s="107">
        <f t="shared" ref="L508" si="904">SUM(I508:K508)</f>
        <v>-4400</v>
      </c>
      <c r="M508" s="108"/>
    </row>
    <row r="509" spans="1:13">
      <c r="A509" s="103" t="s">
        <v>699</v>
      </c>
      <c r="B509" s="104" t="s">
        <v>50</v>
      </c>
      <c r="C509" s="105" t="s">
        <v>14</v>
      </c>
      <c r="D509" s="106">
        <v>1200</v>
      </c>
      <c r="E509" s="106">
        <v>425</v>
      </c>
      <c r="F509" s="105">
        <v>422</v>
      </c>
      <c r="G509" s="105">
        <v>0</v>
      </c>
      <c r="H509" s="105">
        <v>0</v>
      </c>
      <c r="I509" s="107">
        <f t="shared" ref="I509" si="905">SUM(F509-E509)*D509</f>
        <v>-3600</v>
      </c>
      <c r="J509" s="105">
        <v>0</v>
      </c>
      <c r="K509" s="105">
        <f t="shared" ref="K509" si="906">SUM(H509-G509)*D509</f>
        <v>0</v>
      </c>
      <c r="L509" s="107">
        <f t="shared" ref="L509" si="907">SUM(I509:K509)</f>
        <v>-3600</v>
      </c>
      <c r="M509" s="108"/>
    </row>
    <row r="510" spans="1:13">
      <c r="A510" s="103" t="s">
        <v>699</v>
      </c>
      <c r="B510" s="104" t="s">
        <v>55</v>
      </c>
      <c r="C510" s="105" t="s">
        <v>14</v>
      </c>
      <c r="D510" s="106">
        <v>2200</v>
      </c>
      <c r="E510" s="106">
        <v>90.6</v>
      </c>
      <c r="F510" s="105">
        <v>90.6</v>
      </c>
      <c r="G510" s="105">
        <v>0</v>
      </c>
      <c r="H510" s="105">
        <v>0</v>
      </c>
      <c r="I510" s="107">
        <f t="shared" ref="I510" si="908">SUM(F510-E510)*D510</f>
        <v>0</v>
      </c>
      <c r="J510" s="105">
        <v>0</v>
      </c>
      <c r="K510" s="105">
        <f t="shared" ref="K510" si="909">SUM(H510-G510)*D510</f>
        <v>0</v>
      </c>
      <c r="L510" s="107">
        <f t="shared" ref="L510" si="910">SUM(I510:K510)</f>
        <v>0</v>
      </c>
      <c r="M510" s="108"/>
    </row>
    <row r="511" spans="1:13">
      <c r="A511" s="103" t="s">
        <v>699</v>
      </c>
      <c r="B511" s="104" t="s">
        <v>41</v>
      </c>
      <c r="C511" s="105" t="s">
        <v>14</v>
      </c>
      <c r="D511" s="106">
        <v>2500</v>
      </c>
      <c r="E511" s="106">
        <v>379</v>
      </c>
      <c r="F511" s="105">
        <v>380</v>
      </c>
      <c r="G511" s="105">
        <v>381</v>
      </c>
      <c r="H511" s="105">
        <v>382</v>
      </c>
      <c r="I511" s="107">
        <f t="shared" ref="I511" si="911">SUM(F511-E511)*D511</f>
        <v>2500</v>
      </c>
      <c r="J511" s="105">
        <f>SUM(G511-F511)*D511</f>
        <v>2500</v>
      </c>
      <c r="K511" s="105">
        <f t="shared" ref="K511" si="912">SUM(H511-G511)*D511</f>
        <v>2500</v>
      </c>
      <c r="L511" s="107">
        <f t="shared" ref="L511" si="913">SUM(I511:K511)</f>
        <v>7500</v>
      </c>
      <c r="M511" s="108"/>
    </row>
    <row r="512" spans="1:13">
      <c r="A512" s="103" t="s">
        <v>698</v>
      </c>
      <c r="B512" s="104" t="s">
        <v>75</v>
      </c>
      <c r="C512" s="105" t="s">
        <v>15</v>
      </c>
      <c r="D512" s="106">
        <v>4000</v>
      </c>
      <c r="E512" s="106">
        <v>127</v>
      </c>
      <c r="F512" s="105">
        <v>126.35</v>
      </c>
      <c r="G512" s="105">
        <v>125.5</v>
      </c>
      <c r="H512" s="105">
        <v>124</v>
      </c>
      <c r="I512" s="107">
        <f>SUM(E512-F512)*D512</f>
        <v>2600.0000000000227</v>
      </c>
      <c r="J512" s="105">
        <f>SUM(F512-G512)*D512</f>
        <v>3399.9999999999773</v>
      </c>
      <c r="K512" s="105">
        <f>SUM(G512-H512)*D512</f>
        <v>6000</v>
      </c>
      <c r="L512" s="107">
        <f t="shared" ref="L512" si="914">SUM(I512:K512)</f>
        <v>12000</v>
      </c>
      <c r="M512" s="108"/>
    </row>
    <row r="513" spans="1:13">
      <c r="A513" s="103" t="s">
        <v>698</v>
      </c>
      <c r="B513" s="104" t="s">
        <v>694</v>
      </c>
      <c r="C513" s="105" t="s">
        <v>14</v>
      </c>
      <c r="D513" s="106">
        <v>2200</v>
      </c>
      <c r="E513" s="106">
        <v>337.25</v>
      </c>
      <c r="F513" s="105">
        <v>338.5</v>
      </c>
      <c r="G513" s="105">
        <v>0</v>
      </c>
      <c r="H513" s="105">
        <v>0</v>
      </c>
      <c r="I513" s="107">
        <f>SUM(F513-E513)*D513</f>
        <v>2750</v>
      </c>
      <c r="J513" s="105">
        <v>0</v>
      </c>
      <c r="K513" s="105">
        <f t="shared" ref="K513" si="915">SUM(H513-G513)*D513</f>
        <v>0</v>
      </c>
      <c r="L513" s="107">
        <f t="shared" ref="L513" si="916">SUM(I513:K513)</f>
        <v>2750</v>
      </c>
      <c r="M513" s="108"/>
    </row>
    <row r="514" spans="1:13">
      <c r="A514" s="103" t="s">
        <v>697</v>
      </c>
      <c r="B514" s="104" t="s">
        <v>74</v>
      </c>
      <c r="C514" s="105" t="s">
        <v>14</v>
      </c>
      <c r="D514" s="106">
        <v>7000</v>
      </c>
      <c r="E514" s="106">
        <v>70.099999999999994</v>
      </c>
      <c r="F514" s="105">
        <v>70.7</v>
      </c>
      <c r="G514" s="105">
        <v>0</v>
      </c>
      <c r="H514" s="105">
        <v>0</v>
      </c>
      <c r="I514" s="107">
        <f>SUM(F514-E514)*D514</f>
        <v>4200.00000000006</v>
      </c>
      <c r="J514" s="105">
        <v>0</v>
      </c>
      <c r="K514" s="105">
        <f t="shared" ref="K514" si="917">SUM(H514-G514)*D514</f>
        <v>0</v>
      </c>
      <c r="L514" s="107">
        <f t="shared" ref="L514" si="918">SUM(I514:K514)</f>
        <v>4200.00000000006</v>
      </c>
      <c r="M514" s="108"/>
    </row>
    <row r="515" spans="1:13">
      <c r="A515" s="103" t="s">
        <v>697</v>
      </c>
      <c r="B515" s="104" t="s">
        <v>666</v>
      </c>
      <c r="C515" s="105" t="s">
        <v>14</v>
      </c>
      <c r="D515" s="106">
        <v>700</v>
      </c>
      <c r="E515" s="106">
        <v>1420</v>
      </c>
      <c r="F515" s="105">
        <v>1424</v>
      </c>
      <c r="G515" s="105">
        <v>1428</v>
      </c>
      <c r="H515" s="105">
        <v>0</v>
      </c>
      <c r="I515" s="107">
        <f>SUM(F515-E515)*D515</f>
        <v>2800</v>
      </c>
      <c r="J515" s="105">
        <f>SUM(G515-F515)*D515</f>
        <v>2800</v>
      </c>
      <c r="K515" s="105">
        <v>0</v>
      </c>
      <c r="L515" s="107">
        <f t="shared" ref="L515" si="919">SUM(I515:K515)</f>
        <v>5600</v>
      </c>
      <c r="M515" s="108"/>
    </row>
    <row r="516" spans="1:13">
      <c r="A516" s="103" t="s">
        <v>697</v>
      </c>
      <c r="B516" s="104" t="s">
        <v>59</v>
      </c>
      <c r="C516" s="105" t="s">
        <v>14</v>
      </c>
      <c r="D516" s="106">
        <v>600</v>
      </c>
      <c r="E516" s="106">
        <v>994</v>
      </c>
      <c r="F516" s="105">
        <v>988</v>
      </c>
      <c r="G516" s="105">
        <v>0</v>
      </c>
      <c r="H516" s="105">
        <v>0</v>
      </c>
      <c r="I516" s="107">
        <f>SUM(F516-E516)*D516</f>
        <v>-3600</v>
      </c>
      <c r="J516" s="105">
        <v>0</v>
      </c>
      <c r="K516" s="105">
        <v>0</v>
      </c>
      <c r="L516" s="107">
        <f t="shared" ref="L516" si="920">SUM(I516:K516)</f>
        <v>-3600</v>
      </c>
      <c r="M516" s="108"/>
    </row>
    <row r="517" spans="1:13">
      <c r="A517" s="103" t="s">
        <v>696</v>
      </c>
      <c r="B517" s="104" t="s">
        <v>571</v>
      </c>
      <c r="C517" s="105" t="s">
        <v>14</v>
      </c>
      <c r="D517" s="106">
        <v>1000</v>
      </c>
      <c r="E517" s="106">
        <v>564.5</v>
      </c>
      <c r="F517" s="105">
        <v>567</v>
      </c>
      <c r="G517" s="105">
        <v>570</v>
      </c>
      <c r="H517" s="105">
        <v>572.4</v>
      </c>
      <c r="I517" s="107">
        <f>SUM(F517-E517)*D517</f>
        <v>2500</v>
      </c>
      <c r="J517" s="105">
        <f>SUM(G517-F517)*D517</f>
        <v>3000</v>
      </c>
      <c r="K517" s="105">
        <f t="shared" ref="K517" si="921">SUM(H517-G517)*D517</f>
        <v>2399.9999999999773</v>
      </c>
      <c r="L517" s="107">
        <f t="shared" ref="L517" si="922">SUM(I517:K517)</f>
        <v>7899.9999999999773</v>
      </c>
      <c r="M517" s="108"/>
    </row>
    <row r="518" spans="1:13">
      <c r="A518" s="103" t="s">
        <v>696</v>
      </c>
      <c r="B518" s="104" t="s">
        <v>55</v>
      </c>
      <c r="C518" s="105" t="s">
        <v>14</v>
      </c>
      <c r="D518" s="106">
        <v>2200</v>
      </c>
      <c r="E518" s="106">
        <v>94.2</v>
      </c>
      <c r="F518" s="105">
        <v>95</v>
      </c>
      <c r="G518" s="105">
        <v>96</v>
      </c>
      <c r="H518" s="105">
        <v>97</v>
      </c>
      <c r="I518" s="107">
        <f t="shared" ref="I518:I521" si="923">SUM(F518-E518)*D518</f>
        <v>1759.9999999999936</v>
      </c>
      <c r="J518" s="105">
        <f>SUM(G518-F518)*D518</f>
        <v>2200</v>
      </c>
      <c r="K518" s="105">
        <f t="shared" ref="K518" si="924">SUM(H518-G518)*D518</f>
        <v>2200</v>
      </c>
      <c r="L518" s="107">
        <f t="shared" ref="L518" si="925">SUM(I518:K518)</f>
        <v>6159.9999999999936</v>
      </c>
      <c r="M518" s="108"/>
    </row>
    <row r="519" spans="1:13">
      <c r="A519" s="103" t="s">
        <v>696</v>
      </c>
      <c r="B519" s="104" t="s">
        <v>50</v>
      </c>
      <c r="C519" s="105" t="s">
        <v>14</v>
      </c>
      <c r="D519" s="106">
        <v>1200</v>
      </c>
      <c r="E519" s="106">
        <v>437.6</v>
      </c>
      <c r="F519" s="105">
        <v>437.6</v>
      </c>
      <c r="G519" s="105">
        <v>0</v>
      </c>
      <c r="H519" s="105">
        <v>0</v>
      </c>
      <c r="I519" s="107">
        <f t="shared" ref="I519" si="926">SUM(F519-E519)*D519</f>
        <v>0</v>
      </c>
      <c r="J519" s="105">
        <v>0</v>
      </c>
      <c r="K519" s="105">
        <f t="shared" ref="K519" si="927">SUM(H519-G519)*D519</f>
        <v>0</v>
      </c>
      <c r="L519" s="107">
        <f t="shared" ref="L519" si="928">SUM(I519:K519)</f>
        <v>0</v>
      </c>
      <c r="M519" s="108"/>
    </row>
    <row r="520" spans="1:13">
      <c r="A520" s="103" t="s">
        <v>695</v>
      </c>
      <c r="B520" s="104" t="s">
        <v>39</v>
      </c>
      <c r="C520" s="105" t="s">
        <v>15</v>
      </c>
      <c r="D520" s="106">
        <v>2000</v>
      </c>
      <c r="E520" s="106">
        <v>238.25</v>
      </c>
      <c r="F520" s="105">
        <v>237.25</v>
      </c>
      <c r="G520" s="105">
        <v>236.25</v>
      </c>
      <c r="H520" s="105">
        <v>235.25</v>
      </c>
      <c r="I520" s="107">
        <f>SUM(E520-F520)*D520</f>
        <v>2000</v>
      </c>
      <c r="J520" s="105">
        <f>SUM(F520-G520)*D520</f>
        <v>2000</v>
      </c>
      <c r="K520" s="105">
        <f>SUM(G520-H520)*D520</f>
        <v>2000</v>
      </c>
      <c r="L520" s="107">
        <f t="shared" ref="L520" si="929">SUM(I520:K520)</f>
        <v>6000</v>
      </c>
      <c r="M520" s="108"/>
    </row>
    <row r="521" spans="1:13">
      <c r="A521" s="103" t="s">
        <v>695</v>
      </c>
      <c r="B521" s="104" t="s">
        <v>602</v>
      </c>
      <c r="C521" s="105" t="s">
        <v>14</v>
      </c>
      <c r="D521" s="106">
        <v>1500</v>
      </c>
      <c r="E521" s="106">
        <v>402</v>
      </c>
      <c r="F521" s="105">
        <v>404</v>
      </c>
      <c r="G521" s="105">
        <v>406</v>
      </c>
      <c r="H521" s="105">
        <v>408</v>
      </c>
      <c r="I521" s="107">
        <f t="shared" si="923"/>
        <v>3000</v>
      </c>
      <c r="J521" s="105">
        <f>SUM(G521-F521)*D521</f>
        <v>3000</v>
      </c>
      <c r="K521" s="105">
        <f t="shared" ref="K521" si="930">SUM(H521-G521)*D521</f>
        <v>3000</v>
      </c>
      <c r="L521" s="107">
        <f t="shared" ref="L521" si="931">SUM(I521:K521)</f>
        <v>9000</v>
      </c>
      <c r="M521" s="108"/>
    </row>
    <row r="522" spans="1:13">
      <c r="A522" s="103" t="s">
        <v>695</v>
      </c>
      <c r="B522" s="104" t="s">
        <v>104</v>
      </c>
      <c r="C522" s="105" t="s">
        <v>14</v>
      </c>
      <c r="D522" s="106">
        <v>3000</v>
      </c>
      <c r="E522" s="106">
        <v>169</v>
      </c>
      <c r="F522" s="105">
        <v>169</v>
      </c>
      <c r="G522" s="105">
        <v>0</v>
      </c>
      <c r="H522" s="105">
        <v>0</v>
      </c>
      <c r="I522" s="107">
        <f>SUM(E522-F522)*D522</f>
        <v>0</v>
      </c>
      <c r="J522" s="105">
        <v>0</v>
      </c>
      <c r="K522" s="105">
        <f>SUM(G522-H522)*D522</f>
        <v>0</v>
      </c>
      <c r="L522" s="107">
        <f t="shared" ref="L522" si="932">SUM(I522:K522)</f>
        <v>0</v>
      </c>
      <c r="M522" s="108"/>
    </row>
    <row r="523" spans="1:13">
      <c r="A523" s="103" t="s">
        <v>695</v>
      </c>
      <c r="B523" s="104" t="s">
        <v>666</v>
      </c>
      <c r="C523" s="105" t="s">
        <v>14</v>
      </c>
      <c r="D523" s="106">
        <v>700</v>
      </c>
      <c r="E523" s="106">
        <v>1408</v>
      </c>
      <c r="F523" s="105">
        <v>1402</v>
      </c>
      <c r="G523" s="105">
        <v>0</v>
      </c>
      <c r="H523" s="105">
        <v>0</v>
      </c>
      <c r="I523" s="107">
        <f>SUM(F523-E523)*D523</f>
        <v>-4200</v>
      </c>
      <c r="J523" s="105">
        <v>0</v>
      </c>
      <c r="K523" s="105">
        <f>SUM(G523-H523)*D523</f>
        <v>0</v>
      </c>
      <c r="L523" s="107">
        <f t="shared" ref="L523" si="933">SUM(I523:K523)</f>
        <v>-4200</v>
      </c>
      <c r="M523" s="108"/>
    </row>
    <row r="524" spans="1:13">
      <c r="A524" s="103" t="s">
        <v>693</v>
      </c>
      <c r="B524" s="104" t="s">
        <v>41</v>
      </c>
      <c r="C524" s="105" t="s">
        <v>15</v>
      </c>
      <c r="D524" s="106">
        <v>2500</v>
      </c>
      <c r="E524" s="106">
        <v>394</v>
      </c>
      <c r="F524" s="105">
        <v>393</v>
      </c>
      <c r="G524" s="105">
        <v>392</v>
      </c>
      <c r="H524" s="105">
        <v>391</v>
      </c>
      <c r="I524" s="107">
        <f>SUM(E524-F524)*D524</f>
        <v>2500</v>
      </c>
      <c r="J524" s="105">
        <f>SUM(F524-G524)*D524</f>
        <v>2500</v>
      </c>
      <c r="K524" s="105">
        <f>SUM(G524-H524)*D524</f>
        <v>2500</v>
      </c>
      <c r="L524" s="107">
        <f t="shared" ref="L524" si="934">SUM(I524:K524)</f>
        <v>7500</v>
      </c>
      <c r="M524" s="108"/>
    </row>
    <row r="525" spans="1:13">
      <c r="A525" s="103" t="s">
        <v>693</v>
      </c>
      <c r="B525" s="104" t="s">
        <v>694</v>
      </c>
      <c r="C525" s="105" t="s">
        <v>14</v>
      </c>
      <c r="D525" s="106">
        <v>2200</v>
      </c>
      <c r="E525" s="106">
        <v>318</v>
      </c>
      <c r="F525" s="105">
        <v>319</v>
      </c>
      <c r="G525" s="105">
        <v>0</v>
      </c>
      <c r="H525" s="105">
        <v>0</v>
      </c>
      <c r="I525" s="107">
        <f t="shared" ref="I525" si="935">SUM(F525-E525)*D525</f>
        <v>2200</v>
      </c>
      <c r="J525" s="105">
        <v>0</v>
      </c>
      <c r="K525" s="105">
        <f t="shared" ref="K525" si="936">SUM(H525-G525)*D525</f>
        <v>0</v>
      </c>
      <c r="L525" s="107">
        <f t="shared" ref="L525" si="937">SUM(I525:K525)</f>
        <v>2200</v>
      </c>
      <c r="M525" s="108"/>
    </row>
    <row r="526" spans="1:13">
      <c r="A526" s="103" t="s">
        <v>693</v>
      </c>
      <c r="B526" s="104" t="s">
        <v>46</v>
      </c>
      <c r="C526" s="105" t="s">
        <v>15</v>
      </c>
      <c r="D526" s="106">
        <v>1000</v>
      </c>
      <c r="E526" s="106">
        <v>455.5</v>
      </c>
      <c r="F526" s="105">
        <v>455.5</v>
      </c>
      <c r="G526" s="105">
        <v>0</v>
      </c>
      <c r="H526" s="105">
        <v>0</v>
      </c>
      <c r="I526" s="107">
        <f>SUM(E526-F526)*D526</f>
        <v>0</v>
      </c>
      <c r="J526" s="105">
        <v>0</v>
      </c>
      <c r="K526" s="105">
        <f t="shared" ref="K526" si="938">SUM(H526-G526)*D526</f>
        <v>0</v>
      </c>
      <c r="L526" s="107">
        <f t="shared" ref="L526" si="939">SUM(I526:K526)</f>
        <v>0</v>
      </c>
      <c r="M526" s="108"/>
    </row>
    <row r="527" spans="1:13">
      <c r="A527" s="103" t="s">
        <v>693</v>
      </c>
      <c r="B527" s="104" t="s">
        <v>24</v>
      </c>
      <c r="C527" s="105" t="s">
        <v>15</v>
      </c>
      <c r="D527" s="106">
        <v>1000</v>
      </c>
      <c r="E527" s="106">
        <v>362.4</v>
      </c>
      <c r="F527" s="105">
        <v>365</v>
      </c>
      <c r="G527" s="105">
        <v>0</v>
      </c>
      <c r="H527" s="105">
        <v>0</v>
      </c>
      <c r="I527" s="107">
        <f>SUM(E527-F527)*D527</f>
        <v>-2600.0000000000227</v>
      </c>
      <c r="J527" s="105">
        <v>0</v>
      </c>
      <c r="K527" s="105">
        <f t="shared" ref="K527" si="940">SUM(H527-G527)*D527</f>
        <v>0</v>
      </c>
      <c r="L527" s="107">
        <f t="shared" ref="L527" si="941">SUM(I527:K527)</f>
        <v>-2600.0000000000227</v>
      </c>
      <c r="M527" s="108"/>
    </row>
    <row r="528" spans="1:13">
      <c r="A528" s="103" t="s">
        <v>691</v>
      </c>
      <c r="B528" s="104" t="s">
        <v>33</v>
      </c>
      <c r="C528" s="105" t="s">
        <v>14</v>
      </c>
      <c r="D528" s="106">
        <v>4000</v>
      </c>
      <c r="E528" s="106">
        <v>55</v>
      </c>
      <c r="F528" s="105">
        <v>55.7</v>
      </c>
      <c r="G528" s="105">
        <v>56.5</v>
      </c>
      <c r="H528" s="105">
        <v>57.5</v>
      </c>
      <c r="I528" s="107">
        <f t="shared" ref="I528:I533" si="942">SUM(F528-E528)*D528</f>
        <v>2800.0000000000114</v>
      </c>
      <c r="J528" s="105">
        <f>SUM(G528-F528)*D528</f>
        <v>3199.9999999999886</v>
      </c>
      <c r="K528" s="105">
        <f t="shared" ref="K528" si="943">SUM(H528-G528)*D528</f>
        <v>4000</v>
      </c>
      <c r="L528" s="107">
        <f t="shared" ref="L528" si="944">SUM(I528:K528)</f>
        <v>10000</v>
      </c>
      <c r="M528" s="108"/>
    </row>
    <row r="529" spans="1:13">
      <c r="A529" s="103" t="s">
        <v>691</v>
      </c>
      <c r="B529" s="104" t="s">
        <v>75</v>
      </c>
      <c r="C529" s="105" t="s">
        <v>14</v>
      </c>
      <c r="D529" s="106">
        <v>4000</v>
      </c>
      <c r="E529" s="106">
        <v>134.5</v>
      </c>
      <c r="F529" s="105">
        <v>135</v>
      </c>
      <c r="G529" s="105">
        <v>135.5</v>
      </c>
      <c r="H529" s="105">
        <v>136</v>
      </c>
      <c r="I529" s="107">
        <f t="shared" si="942"/>
        <v>2000</v>
      </c>
      <c r="J529" s="105">
        <f>SUM(G529-F529)*D529</f>
        <v>2000</v>
      </c>
      <c r="K529" s="105">
        <f t="shared" ref="K529" si="945">SUM(H529-G529)*D529</f>
        <v>2000</v>
      </c>
      <c r="L529" s="107">
        <f t="shared" ref="L529" si="946">SUM(I529:K529)</f>
        <v>6000</v>
      </c>
      <c r="M529" s="108"/>
    </row>
    <row r="530" spans="1:13">
      <c r="A530" s="103" t="s">
        <v>691</v>
      </c>
      <c r="B530" s="104" t="s">
        <v>692</v>
      </c>
      <c r="C530" s="105" t="s">
        <v>14</v>
      </c>
      <c r="D530" s="106">
        <v>700</v>
      </c>
      <c r="E530" s="106">
        <v>885</v>
      </c>
      <c r="F530" s="105">
        <v>891</v>
      </c>
      <c r="G530" s="105">
        <v>896</v>
      </c>
      <c r="H530" s="105">
        <v>0</v>
      </c>
      <c r="I530" s="107">
        <f t="shared" si="942"/>
        <v>4200</v>
      </c>
      <c r="J530" s="105">
        <f>SUM(G530-F530)*D530</f>
        <v>3500</v>
      </c>
      <c r="K530" s="105">
        <v>0</v>
      </c>
      <c r="L530" s="107">
        <f t="shared" ref="L530" si="947">SUM(I530:K530)</f>
        <v>7700</v>
      </c>
      <c r="M530" s="108"/>
    </row>
    <row r="531" spans="1:13">
      <c r="A531" s="103" t="s">
        <v>690</v>
      </c>
      <c r="B531" s="104" t="s">
        <v>40</v>
      </c>
      <c r="C531" s="105" t="s">
        <v>14</v>
      </c>
      <c r="D531" s="106">
        <v>4500</v>
      </c>
      <c r="E531" s="106">
        <v>119</v>
      </c>
      <c r="F531" s="105">
        <v>119.65</v>
      </c>
      <c r="G531" s="105">
        <v>0</v>
      </c>
      <c r="H531" s="105">
        <v>0</v>
      </c>
      <c r="I531" s="107">
        <f t="shared" si="942"/>
        <v>2925.0000000000255</v>
      </c>
      <c r="J531" s="105">
        <v>0</v>
      </c>
      <c r="K531" s="105">
        <f t="shared" ref="K531" si="948">SUM(H531-G531)*D531</f>
        <v>0</v>
      </c>
      <c r="L531" s="107">
        <f t="shared" ref="L531" si="949">SUM(I531:K531)</f>
        <v>2925.0000000000255</v>
      </c>
      <c r="M531" s="108"/>
    </row>
    <row r="532" spans="1:13">
      <c r="A532" s="103" t="s">
        <v>690</v>
      </c>
      <c r="B532" s="104" t="s">
        <v>233</v>
      </c>
      <c r="C532" s="105" t="s">
        <v>14</v>
      </c>
      <c r="D532" s="106">
        <v>6000</v>
      </c>
      <c r="E532" s="106">
        <v>150.25</v>
      </c>
      <c r="F532" s="105">
        <v>149.5</v>
      </c>
      <c r="G532" s="105">
        <v>0</v>
      </c>
      <c r="H532" s="105">
        <v>0</v>
      </c>
      <c r="I532" s="107">
        <f t="shared" si="942"/>
        <v>-4500</v>
      </c>
      <c r="J532" s="105">
        <v>0</v>
      </c>
      <c r="K532" s="105">
        <f t="shared" ref="K532" si="950">SUM(H532-G532)*D532</f>
        <v>0</v>
      </c>
      <c r="L532" s="107">
        <f t="shared" ref="L532" si="951">SUM(I532:K532)</f>
        <v>-4500</v>
      </c>
      <c r="M532" s="108"/>
    </row>
    <row r="533" spans="1:13">
      <c r="A533" s="103" t="s">
        <v>690</v>
      </c>
      <c r="B533" s="104" t="s">
        <v>128</v>
      </c>
      <c r="C533" s="105" t="s">
        <v>14</v>
      </c>
      <c r="D533" s="106">
        <v>3200</v>
      </c>
      <c r="E533" s="106">
        <v>265.55</v>
      </c>
      <c r="F533" s="105">
        <v>266</v>
      </c>
      <c r="G533" s="105">
        <v>0</v>
      </c>
      <c r="H533" s="105">
        <v>0</v>
      </c>
      <c r="I533" s="107">
        <f t="shared" si="942"/>
        <v>1439.9999999999636</v>
      </c>
      <c r="J533" s="105">
        <v>0</v>
      </c>
      <c r="K533" s="105">
        <f t="shared" ref="K533" si="952">SUM(H533-G533)*D533</f>
        <v>0</v>
      </c>
      <c r="L533" s="107">
        <f t="shared" ref="L533" si="953">SUM(I533:K533)</f>
        <v>1439.9999999999636</v>
      </c>
      <c r="M533" s="108"/>
    </row>
    <row r="534" spans="1:13">
      <c r="A534" s="103" t="s">
        <v>689</v>
      </c>
      <c r="B534" s="104" t="s">
        <v>274</v>
      </c>
      <c r="C534" s="105" t="s">
        <v>15</v>
      </c>
      <c r="D534" s="106">
        <v>400</v>
      </c>
      <c r="E534" s="106">
        <v>1012</v>
      </c>
      <c r="F534" s="105">
        <v>1017</v>
      </c>
      <c r="G534" s="105">
        <v>0</v>
      </c>
      <c r="H534" s="105">
        <v>0</v>
      </c>
      <c r="I534" s="107">
        <f>SUM(E534-F534)*D534</f>
        <v>-2000</v>
      </c>
      <c r="J534" s="105">
        <v>0</v>
      </c>
      <c r="K534" s="105">
        <f t="shared" ref="K534" si="954">SUM(H534-G534)*D534</f>
        <v>0</v>
      </c>
      <c r="L534" s="107">
        <f t="shared" ref="L534" si="955">SUM(I534:K534)</f>
        <v>-2000</v>
      </c>
      <c r="M534" s="108"/>
    </row>
    <row r="535" spans="1:13">
      <c r="A535" s="103" t="s">
        <v>689</v>
      </c>
      <c r="B535" s="104" t="s">
        <v>490</v>
      </c>
      <c r="C535" s="105" t="s">
        <v>14</v>
      </c>
      <c r="D535" s="106">
        <v>300</v>
      </c>
      <c r="E535" s="106">
        <v>2020</v>
      </c>
      <c r="F535" s="105">
        <v>2005</v>
      </c>
      <c r="G535" s="105">
        <v>0</v>
      </c>
      <c r="H535" s="105">
        <v>0</v>
      </c>
      <c r="I535" s="107">
        <f>SUM(F535-E535)*D535</f>
        <v>-4500</v>
      </c>
      <c r="J535" s="105">
        <v>0</v>
      </c>
      <c r="K535" s="105">
        <f t="shared" ref="K535" si="956">SUM(H535-G535)*D535</f>
        <v>0</v>
      </c>
      <c r="L535" s="107">
        <f t="shared" ref="L535" si="957">SUM(I535:K535)</f>
        <v>-4500</v>
      </c>
      <c r="M535" s="108"/>
    </row>
    <row r="536" spans="1:13">
      <c r="A536" s="103" t="s">
        <v>688</v>
      </c>
      <c r="B536" s="104" t="s">
        <v>39</v>
      </c>
      <c r="C536" s="105" t="s">
        <v>15</v>
      </c>
      <c r="D536" s="106">
        <v>2000</v>
      </c>
      <c r="E536" s="106">
        <v>267.2</v>
      </c>
      <c r="F536" s="105">
        <v>268.5</v>
      </c>
      <c r="G536" s="105">
        <v>0</v>
      </c>
      <c r="H536" s="105">
        <v>0</v>
      </c>
      <c r="I536" s="107">
        <f>SUM(E536-F536)*D536</f>
        <v>-2600.0000000000227</v>
      </c>
      <c r="J536" s="105">
        <v>0</v>
      </c>
      <c r="K536" s="105">
        <f t="shared" ref="K536" si="958">SUM(H536-G536)*D536</f>
        <v>0</v>
      </c>
      <c r="L536" s="107">
        <f t="shared" ref="L536" si="959">SUM(I536:K536)</f>
        <v>-2600.0000000000227</v>
      </c>
      <c r="M536" s="108"/>
    </row>
    <row r="537" spans="1:13">
      <c r="A537" s="103" t="s">
        <v>687</v>
      </c>
      <c r="B537" s="104" t="s">
        <v>92</v>
      </c>
      <c r="C537" s="105" t="s">
        <v>14</v>
      </c>
      <c r="D537" s="106">
        <v>600</v>
      </c>
      <c r="E537" s="106">
        <v>1464</v>
      </c>
      <c r="F537" s="105">
        <v>1468</v>
      </c>
      <c r="G537" s="105">
        <v>1472</v>
      </c>
      <c r="H537" s="105">
        <v>1476</v>
      </c>
      <c r="I537" s="107">
        <f t="shared" ref="I537" si="960">SUM(F537-E537)*D537</f>
        <v>2400</v>
      </c>
      <c r="J537" s="105">
        <f>SUM(G537-F537)*D537</f>
        <v>2400</v>
      </c>
      <c r="K537" s="105">
        <f t="shared" ref="K537:K542" si="961">SUM(H537-G537)*D537</f>
        <v>2400</v>
      </c>
      <c r="L537" s="107">
        <f t="shared" ref="L537" si="962">SUM(I537:K537)</f>
        <v>7200</v>
      </c>
      <c r="M537" s="108"/>
    </row>
    <row r="538" spans="1:13">
      <c r="A538" s="103" t="s">
        <v>687</v>
      </c>
      <c r="B538" s="104" t="s">
        <v>178</v>
      </c>
      <c r="C538" s="105" t="s">
        <v>14</v>
      </c>
      <c r="D538" s="106">
        <v>1100</v>
      </c>
      <c r="E538" s="106">
        <v>549.5</v>
      </c>
      <c r="F538" s="105">
        <v>552</v>
      </c>
      <c r="G538" s="105">
        <v>0</v>
      </c>
      <c r="H538" s="105">
        <v>0</v>
      </c>
      <c r="I538" s="107">
        <f t="shared" ref="I538" si="963">SUM(F538-E538)*D538</f>
        <v>2750</v>
      </c>
      <c r="J538" s="105">
        <v>0</v>
      </c>
      <c r="K538" s="105">
        <f t="shared" si="961"/>
        <v>0</v>
      </c>
      <c r="L538" s="107">
        <f t="shared" ref="L538" si="964">SUM(I538:K538)</f>
        <v>2750</v>
      </c>
      <c r="M538" s="108"/>
    </row>
    <row r="539" spans="1:13">
      <c r="A539" s="103" t="s">
        <v>686</v>
      </c>
      <c r="B539" s="104" t="s">
        <v>47</v>
      </c>
      <c r="C539" s="105" t="s">
        <v>14</v>
      </c>
      <c r="D539" s="106">
        <v>3000</v>
      </c>
      <c r="E539" s="106">
        <v>167.75</v>
      </c>
      <c r="F539" s="105">
        <v>168.5</v>
      </c>
      <c r="G539" s="105">
        <v>169.5</v>
      </c>
      <c r="H539" s="105">
        <v>170.5</v>
      </c>
      <c r="I539" s="107">
        <f t="shared" ref="I539" si="965">SUM(F539-E539)*D539</f>
        <v>2250</v>
      </c>
      <c r="J539" s="105">
        <f t="shared" ref="J539" si="966">SUM(G539-F539)*D539</f>
        <v>3000</v>
      </c>
      <c r="K539" s="105">
        <f t="shared" si="961"/>
        <v>3000</v>
      </c>
      <c r="L539" s="107">
        <f t="shared" ref="L539" si="967">SUM(I539:K539)</f>
        <v>8250</v>
      </c>
      <c r="M539" s="108"/>
    </row>
    <row r="540" spans="1:13">
      <c r="A540" s="103" t="s">
        <v>686</v>
      </c>
      <c r="B540" s="104" t="s">
        <v>241</v>
      </c>
      <c r="C540" s="105" t="s">
        <v>14</v>
      </c>
      <c r="D540" s="106">
        <v>800</v>
      </c>
      <c r="E540" s="106">
        <v>752</v>
      </c>
      <c r="F540" s="105">
        <v>755</v>
      </c>
      <c r="G540" s="105">
        <v>0</v>
      </c>
      <c r="H540" s="105">
        <v>0</v>
      </c>
      <c r="I540" s="107">
        <f t="shared" ref="I540" si="968">SUM(F540-E540)*D540</f>
        <v>2400</v>
      </c>
      <c r="J540" s="105">
        <v>0</v>
      </c>
      <c r="K540" s="105">
        <f t="shared" si="961"/>
        <v>0</v>
      </c>
      <c r="L540" s="107">
        <f t="shared" ref="L540" si="969">SUM(I540:K540)</f>
        <v>2400</v>
      </c>
      <c r="M540" s="108"/>
    </row>
    <row r="541" spans="1:13">
      <c r="A541" s="103" t="s">
        <v>686</v>
      </c>
      <c r="B541" s="104" t="s">
        <v>49</v>
      </c>
      <c r="C541" s="105" t="s">
        <v>14</v>
      </c>
      <c r="D541" s="106">
        <v>1000</v>
      </c>
      <c r="E541" s="106">
        <v>732</v>
      </c>
      <c r="F541" s="105">
        <v>732.5</v>
      </c>
      <c r="G541" s="105">
        <v>0</v>
      </c>
      <c r="H541" s="105">
        <v>0</v>
      </c>
      <c r="I541" s="107">
        <f t="shared" ref="I541" si="970">SUM(F541-E541)*D541</f>
        <v>500</v>
      </c>
      <c r="J541" s="105">
        <v>0</v>
      </c>
      <c r="K541" s="105">
        <f t="shared" si="961"/>
        <v>0</v>
      </c>
      <c r="L541" s="107">
        <f t="shared" ref="L541" si="971">SUM(I541:K541)</f>
        <v>500</v>
      </c>
      <c r="M541" s="108"/>
    </row>
    <row r="542" spans="1:13">
      <c r="A542" s="103" t="s">
        <v>686</v>
      </c>
      <c r="B542" s="104" t="s">
        <v>32</v>
      </c>
      <c r="C542" s="105" t="s">
        <v>14</v>
      </c>
      <c r="D542" s="106">
        <v>1000</v>
      </c>
      <c r="E542" s="106">
        <v>595</v>
      </c>
      <c r="F542" s="105">
        <v>595</v>
      </c>
      <c r="G542" s="105">
        <v>0</v>
      </c>
      <c r="H542" s="105">
        <v>0</v>
      </c>
      <c r="I542" s="107">
        <f t="shared" ref="I542" si="972">SUM(F542-E542)*D542</f>
        <v>0</v>
      </c>
      <c r="J542" s="105">
        <v>0</v>
      </c>
      <c r="K542" s="105">
        <f t="shared" si="961"/>
        <v>0</v>
      </c>
      <c r="L542" s="107">
        <f t="shared" ref="L542" si="973">SUM(I542:K542)</f>
        <v>0</v>
      </c>
      <c r="M542" s="108"/>
    </row>
    <row r="543" spans="1:13">
      <c r="A543" s="103" t="s">
        <v>685</v>
      </c>
      <c r="B543" s="104" t="s">
        <v>569</v>
      </c>
      <c r="C543" s="105" t="s">
        <v>14</v>
      </c>
      <c r="D543" s="106">
        <v>3000</v>
      </c>
      <c r="E543" s="106">
        <v>309.64999999999998</v>
      </c>
      <c r="F543" s="105">
        <v>310.5</v>
      </c>
      <c r="G543" s="105">
        <v>311.5</v>
      </c>
      <c r="H543" s="105">
        <v>0</v>
      </c>
      <c r="I543" s="107">
        <f t="shared" ref="I543" si="974">SUM(F543-E543)*D543</f>
        <v>2550.0000000000682</v>
      </c>
      <c r="J543" s="105">
        <f t="shared" ref="J543:J544" si="975">SUM(G543-F543)*D543</f>
        <v>3000</v>
      </c>
      <c r="K543" s="105">
        <v>0</v>
      </c>
      <c r="L543" s="107">
        <f t="shared" ref="L543" si="976">SUM(I543:K543)</f>
        <v>5550.0000000000682</v>
      </c>
      <c r="M543" s="108"/>
    </row>
    <row r="544" spans="1:13">
      <c r="A544" s="103" t="s">
        <v>685</v>
      </c>
      <c r="B544" s="104" t="s">
        <v>259</v>
      </c>
      <c r="C544" s="105" t="s">
        <v>14</v>
      </c>
      <c r="D544" s="106">
        <v>4000</v>
      </c>
      <c r="E544" s="106">
        <v>120.25</v>
      </c>
      <c r="F544" s="105">
        <v>121</v>
      </c>
      <c r="G544" s="105">
        <v>121.9</v>
      </c>
      <c r="H544" s="105">
        <v>0</v>
      </c>
      <c r="I544" s="107">
        <f t="shared" ref="I544:I546" si="977">SUM(F544-E544)*D544</f>
        <v>3000</v>
      </c>
      <c r="J544" s="105">
        <f t="shared" si="975"/>
        <v>3600.0000000000227</v>
      </c>
      <c r="K544" s="105">
        <v>0</v>
      </c>
      <c r="L544" s="107">
        <f t="shared" ref="L544" si="978">SUM(I544:K544)</f>
        <v>6600.0000000000227</v>
      </c>
      <c r="M544" s="108"/>
    </row>
    <row r="545" spans="1:13">
      <c r="A545" s="103" t="s">
        <v>685</v>
      </c>
      <c r="B545" s="104" t="s">
        <v>25</v>
      </c>
      <c r="C545" s="105" t="s">
        <v>15</v>
      </c>
      <c r="D545" s="106">
        <v>3000</v>
      </c>
      <c r="E545" s="106">
        <v>181.5</v>
      </c>
      <c r="F545" s="105">
        <v>182.55</v>
      </c>
      <c r="G545" s="105">
        <v>0</v>
      </c>
      <c r="H545" s="105">
        <v>0</v>
      </c>
      <c r="I545" s="107">
        <f>SUM(E545-F545)*D545</f>
        <v>-3150.0000000000341</v>
      </c>
      <c r="J545" s="105">
        <v>0</v>
      </c>
      <c r="K545" s="105">
        <f>SUM(H545-G545)*D545</f>
        <v>0</v>
      </c>
      <c r="L545" s="107">
        <f t="shared" ref="L545" si="979">SUM(I545:K545)</f>
        <v>-3150.0000000000341</v>
      </c>
      <c r="M545" s="108"/>
    </row>
    <row r="546" spans="1:13">
      <c r="A546" s="103" t="s">
        <v>683</v>
      </c>
      <c r="B546" s="104" t="s">
        <v>111</v>
      </c>
      <c r="C546" s="105" t="s">
        <v>14</v>
      </c>
      <c r="D546" s="106">
        <v>2000</v>
      </c>
      <c r="E546" s="106">
        <v>137</v>
      </c>
      <c r="F546" s="105">
        <v>138</v>
      </c>
      <c r="G546" s="105">
        <v>139</v>
      </c>
      <c r="H546" s="105">
        <v>140</v>
      </c>
      <c r="I546" s="107">
        <f t="shared" si="977"/>
        <v>2000</v>
      </c>
      <c r="J546" s="105">
        <f t="shared" ref="J546" si="980">SUM(G546-F546)*D546</f>
        <v>2000</v>
      </c>
      <c r="K546" s="105">
        <f>SUM(H546-G546)*D546</f>
        <v>2000</v>
      </c>
      <c r="L546" s="107">
        <f t="shared" ref="L546" si="981">SUM(I546:K546)</f>
        <v>6000</v>
      </c>
      <c r="M546" s="108"/>
    </row>
    <row r="547" spans="1:13">
      <c r="A547" s="103" t="s">
        <v>683</v>
      </c>
      <c r="B547" s="104" t="s">
        <v>123</v>
      </c>
      <c r="C547" s="105" t="s">
        <v>14</v>
      </c>
      <c r="D547" s="106">
        <v>800</v>
      </c>
      <c r="E547" s="106">
        <v>718</v>
      </c>
      <c r="F547" s="105">
        <v>721</v>
      </c>
      <c r="G547" s="105">
        <v>0</v>
      </c>
      <c r="H547" s="105">
        <v>0</v>
      </c>
      <c r="I547" s="107">
        <f t="shared" ref="I547" si="982">SUM(F547-E547)*D547</f>
        <v>2400</v>
      </c>
      <c r="J547" s="105">
        <v>0</v>
      </c>
      <c r="K547" s="105">
        <f>SUM(H547-G547)*D547</f>
        <v>0</v>
      </c>
      <c r="L547" s="107">
        <f t="shared" ref="L547" si="983">SUM(I547:K547)</f>
        <v>2400</v>
      </c>
      <c r="M547" s="108"/>
    </row>
    <row r="548" spans="1:13">
      <c r="A548" s="103" t="s">
        <v>683</v>
      </c>
      <c r="B548" s="104" t="s">
        <v>135</v>
      </c>
      <c r="C548" s="105" t="s">
        <v>14</v>
      </c>
      <c r="D548" s="106">
        <v>500</v>
      </c>
      <c r="E548" s="106">
        <v>1295</v>
      </c>
      <c r="F548" s="105">
        <v>1288</v>
      </c>
      <c r="G548" s="105">
        <v>0</v>
      </c>
      <c r="H548" s="105">
        <v>0</v>
      </c>
      <c r="I548" s="107">
        <f t="shared" ref="I548" si="984">SUM(F548-E548)*D548</f>
        <v>-3500</v>
      </c>
      <c r="J548" s="105">
        <v>0</v>
      </c>
      <c r="K548" s="105">
        <f>SUM(H548-G548)*D548</f>
        <v>0</v>
      </c>
      <c r="L548" s="107">
        <f t="shared" ref="L548" si="985">SUM(I548:K548)</f>
        <v>-3500</v>
      </c>
      <c r="M548" s="108"/>
    </row>
    <row r="549" spans="1:13">
      <c r="A549" s="103" t="s">
        <v>682</v>
      </c>
      <c r="B549" s="104" t="s">
        <v>39</v>
      </c>
      <c r="C549" s="105" t="s">
        <v>14</v>
      </c>
      <c r="D549" s="106">
        <v>2000</v>
      </c>
      <c r="E549" s="106">
        <v>279.5</v>
      </c>
      <c r="F549" s="105">
        <v>280.5</v>
      </c>
      <c r="G549" s="105">
        <v>281.5</v>
      </c>
      <c r="H549" s="105">
        <v>282.5</v>
      </c>
      <c r="I549" s="107">
        <f t="shared" ref="I549" si="986">SUM(F549-E549)*D549</f>
        <v>2000</v>
      </c>
      <c r="J549" s="105">
        <f t="shared" ref="J549" si="987">SUM(G549-F549)*D549</f>
        <v>2000</v>
      </c>
      <c r="K549" s="105">
        <f>SUM(H549-G549)*D549</f>
        <v>2000</v>
      </c>
      <c r="L549" s="107">
        <f t="shared" ref="L549" si="988">SUM(I549:K549)</f>
        <v>6000</v>
      </c>
      <c r="M549" s="108"/>
    </row>
    <row r="550" spans="1:13">
      <c r="A550" s="103" t="s">
        <v>682</v>
      </c>
      <c r="B550" s="104" t="s">
        <v>50</v>
      </c>
      <c r="C550" s="105" t="s">
        <v>14</v>
      </c>
      <c r="D550" s="106">
        <v>1200</v>
      </c>
      <c r="E550" s="106">
        <v>461</v>
      </c>
      <c r="F550" s="105">
        <v>463</v>
      </c>
      <c r="G550" s="105">
        <v>465</v>
      </c>
      <c r="H550" s="105">
        <v>0</v>
      </c>
      <c r="I550" s="107">
        <f t="shared" ref="I550" si="989">SUM(F550-E550)*D550</f>
        <v>2400</v>
      </c>
      <c r="J550" s="105">
        <f t="shared" ref="J550" si="990">SUM(G550-F550)*D550</f>
        <v>2400</v>
      </c>
      <c r="K550" s="105">
        <v>0</v>
      </c>
      <c r="L550" s="107">
        <f t="shared" ref="L550" si="991">SUM(I550:K550)</f>
        <v>4800</v>
      </c>
      <c r="M550" s="108"/>
    </row>
    <row r="551" spans="1:13">
      <c r="A551" s="103" t="s">
        <v>682</v>
      </c>
      <c r="B551" s="104" t="s">
        <v>25</v>
      </c>
      <c r="C551" s="105" t="s">
        <v>15</v>
      </c>
      <c r="D551" s="106">
        <v>3000</v>
      </c>
      <c r="E551" s="106">
        <v>182.5</v>
      </c>
      <c r="F551" s="105">
        <v>181.55</v>
      </c>
      <c r="G551" s="105">
        <v>0</v>
      </c>
      <c r="H551" s="105">
        <v>0</v>
      </c>
      <c r="I551" s="107">
        <f>SUM(E551-F551)*D551</f>
        <v>2849.9999999999659</v>
      </c>
      <c r="J551" s="105">
        <v>0</v>
      </c>
      <c r="K551" s="105">
        <f>SUM(G551-H551)*D551</f>
        <v>0</v>
      </c>
      <c r="L551" s="107">
        <f t="shared" ref="L551" si="992">SUM(I551:K551)</f>
        <v>2849.9999999999659</v>
      </c>
      <c r="M551" s="108"/>
    </row>
    <row r="552" spans="1:13">
      <c r="A552" s="103" t="s">
        <v>681</v>
      </c>
      <c r="B552" s="104" t="s">
        <v>51</v>
      </c>
      <c r="C552" s="105" t="s">
        <v>15</v>
      </c>
      <c r="D552" s="106">
        <v>1061</v>
      </c>
      <c r="E552" s="106">
        <v>464</v>
      </c>
      <c r="F552" s="105">
        <v>462</v>
      </c>
      <c r="G552" s="105">
        <v>460</v>
      </c>
      <c r="H552" s="105">
        <v>458</v>
      </c>
      <c r="I552" s="107">
        <f>SUM(E552-F552)*D552</f>
        <v>2122</v>
      </c>
      <c r="J552" s="105">
        <f>SUM(F552-G552)*D552</f>
        <v>2122</v>
      </c>
      <c r="K552" s="105">
        <f>SUM(G552-H552)*D552</f>
        <v>2122</v>
      </c>
      <c r="L552" s="107">
        <f t="shared" ref="L552" si="993">SUM(I552:K552)</f>
        <v>6366</v>
      </c>
      <c r="M552" s="108"/>
    </row>
    <row r="553" spans="1:13">
      <c r="A553" s="103" t="s">
        <v>681</v>
      </c>
      <c r="B553" s="104" t="s">
        <v>233</v>
      </c>
      <c r="C553" s="105" t="s">
        <v>14</v>
      </c>
      <c r="D553" s="106">
        <v>6000</v>
      </c>
      <c r="E553" s="106">
        <v>142</v>
      </c>
      <c r="F553" s="105">
        <v>142.5</v>
      </c>
      <c r="G553" s="105">
        <v>143</v>
      </c>
      <c r="H553" s="105">
        <v>143.5</v>
      </c>
      <c r="I553" s="107">
        <f t="shared" ref="I553" si="994">SUM(F553-E553)*D553</f>
        <v>3000</v>
      </c>
      <c r="J553" s="105">
        <f t="shared" ref="J553" si="995">SUM(G553-F553)*D553</f>
        <v>3000</v>
      </c>
      <c r="K553" s="105">
        <f>SUM(H553-G553)*D553</f>
        <v>3000</v>
      </c>
      <c r="L553" s="107">
        <f t="shared" ref="L553" si="996">SUM(I553:K553)</f>
        <v>9000</v>
      </c>
      <c r="M553" s="108"/>
    </row>
    <row r="554" spans="1:13">
      <c r="A554" s="103" t="s">
        <v>680</v>
      </c>
      <c r="B554" s="104" t="s">
        <v>68</v>
      </c>
      <c r="C554" s="105" t="s">
        <v>15</v>
      </c>
      <c r="D554" s="106">
        <v>400</v>
      </c>
      <c r="E554" s="106">
        <v>1595</v>
      </c>
      <c r="F554" s="105">
        <v>1590</v>
      </c>
      <c r="G554" s="105">
        <v>1585</v>
      </c>
      <c r="H554" s="105">
        <v>1580</v>
      </c>
      <c r="I554" s="107">
        <f>SUM(E554-F554)*D554</f>
        <v>2000</v>
      </c>
      <c r="J554" s="105">
        <f>SUM(F554-G554)*D554</f>
        <v>2000</v>
      </c>
      <c r="K554" s="105">
        <f>SUM(G554-H554)*D554</f>
        <v>2000</v>
      </c>
      <c r="L554" s="107">
        <f t="shared" ref="L554" si="997">SUM(I554:K554)</f>
        <v>6000</v>
      </c>
      <c r="M554" s="108"/>
    </row>
    <row r="555" spans="1:13">
      <c r="A555" s="103" t="s">
        <v>680</v>
      </c>
      <c r="B555" s="104" t="s">
        <v>58</v>
      </c>
      <c r="C555" s="105" t="s">
        <v>15</v>
      </c>
      <c r="D555" s="106">
        <v>3500</v>
      </c>
      <c r="E555" s="106">
        <v>196</v>
      </c>
      <c r="F555" s="105">
        <v>195.25</v>
      </c>
      <c r="G555" s="105">
        <v>194.25</v>
      </c>
      <c r="H555" s="105">
        <v>0</v>
      </c>
      <c r="I555" s="107">
        <f>SUM(E555-F555)*D555</f>
        <v>2625</v>
      </c>
      <c r="J555" s="105">
        <f>SUM(F555-G555)*D555</f>
        <v>3500</v>
      </c>
      <c r="K555" s="105">
        <v>0</v>
      </c>
      <c r="L555" s="107">
        <f t="shared" ref="L555" si="998">SUM(I555:K555)</f>
        <v>6125</v>
      </c>
      <c r="M555" s="108"/>
    </row>
    <row r="556" spans="1:13">
      <c r="A556" s="103" t="s">
        <v>679</v>
      </c>
      <c r="B556" s="104" t="s">
        <v>37</v>
      </c>
      <c r="C556" s="105" t="s">
        <v>15</v>
      </c>
      <c r="D556" s="106">
        <v>6000</v>
      </c>
      <c r="E556" s="106">
        <v>128.5</v>
      </c>
      <c r="F556" s="105">
        <v>128</v>
      </c>
      <c r="G556" s="105">
        <v>127.5</v>
      </c>
      <c r="H556" s="105">
        <v>127</v>
      </c>
      <c r="I556" s="107">
        <f>SUM(E556-F556)*D556</f>
        <v>3000</v>
      </c>
      <c r="J556" s="105">
        <f>SUM(F556-G556)*D556</f>
        <v>3000</v>
      </c>
      <c r="K556" s="105">
        <f>SUM(G556-H556)*D556</f>
        <v>3000</v>
      </c>
      <c r="L556" s="107">
        <f t="shared" ref="L556" si="999">SUM(I556:K556)</f>
        <v>9000</v>
      </c>
      <c r="M556" s="108"/>
    </row>
    <row r="557" spans="1:13">
      <c r="A557" s="103" t="s">
        <v>679</v>
      </c>
      <c r="B557" s="104" t="s">
        <v>32</v>
      </c>
      <c r="C557" s="105" t="s">
        <v>15</v>
      </c>
      <c r="D557" s="106">
        <v>1000</v>
      </c>
      <c r="E557" s="106">
        <v>600.9</v>
      </c>
      <c r="F557" s="105">
        <v>603.5</v>
      </c>
      <c r="G557" s="105">
        <v>0</v>
      </c>
      <c r="H557" s="105">
        <v>0</v>
      </c>
      <c r="I557" s="107">
        <f>SUM(E557-F557)*D557</f>
        <v>-2600.0000000000227</v>
      </c>
      <c r="J557" s="105">
        <v>0</v>
      </c>
      <c r="K557" s="105">
        <f>SUM(G557-H557)*D557</f>
        <v>0</v>
      </c>
      <c r="L557" s="107">
        <f t="shared" ref="L557" si="1000">SUM(I557:K557)</f>
        <v>-2600.0000000000227</v>
      </c>
      <c r="M557" s="108"/>
    </row>
    <row r="558" spans="1:13">
      <c r="A558" s="103" t="s">
        <v>679</v>
      </c>
      <c r="B558" s="104" t="s">
        <v>118</v>
      </c>
      <c r="C558" s="105" t="s">
        <v>15</v>
      </c>
      <c r="D558" s="106">
        <v>1600</v>
      </c>
      <c r="E558" s="106">
        <v>286</v>
      </c>
      <c r="F558" s="105">
        <v>284.5</v>
      </c>
      <c r="G558" s="105">
        <v>282</v>
      </c>
      <c r="H558" s="105">
        <v>280</v>
      </c>
      <c r="I558" s="107">
        <f>SUM(E558-F558)*D558</f>
        <v>2400</v>
      </c>
      <c r="J558" s="105">
        <f>SUM(F558-G558)*D558</f>
        <v>4000</v>
      </c>
      <c r="K558" s="105">
        <f>SUM(G558-H558)*D558</f>
        <v>3200</v>
      </c>
      <c r="L558" s="107">
        <f t="shared" ref="L558" si="1001">SUM(I558:K558)</f>
        <v>9600</v>
      </c>
      <c r="M558" s="108"/>
    </row>
    <row r="559" spans="1:13">
      <c r="A559" s="103" t="s">
        <v>678</v>
      </c>
      <c r="B559" s="104" t="s">
        <v>39</v>
      </c>
      <c r="C559" s="105" t="s">
        <v>14</v>
      </c>
      <c r="D559" s="106">
        <v>2000</v>
      </c>
      <c r="E559" s="106">
        <v>295</v>
      </c>
      <c r="F559" s="105">
        <v>296</v>
      </c>
      <c r="G559" s="105">
        <v>297</v>
      </c>
      <c r="H559" s="105">
        <v>297.8</v>
      </c>
      <c r="I559" s="107">
        <f t="shared" ref="I559:I564" si="1002">SUM(F559-E559)*D559</f>
        <v>2000</v>
      </c>
      <c r="J559" s="105">
        <f t="shared" ref="J559:J561" si="1003">SUM(G559-F559)*D559</f>
        <v>2000</v>
      </c>
      <c r="K559" s="105">
        <f>SUM(H559-G559)*D559</f>
        <v>1600.0000000000227</v>
      </c>
      <c r="L559" s="107">
        <f t="shared" ref="L559" si="1004">SUM(I559:K559)</f>
        <v>5600.0000000000227</v>
      </c>
      <c r="M559" s="108"/>
    </row>
    <row r="560" spans="1:13">
      <c r="A560" s="103" t="s">
        <v>677</v>
      </c>
      <c r="B560" s="104" t="s">
        <v>39</v>
      </c>
      <c r="C560" s="105" t="s">
        <v>14</v>
      </c>
      <c r="D560" s="106">
        <v>2000</v>
      </c>
      <c r="E560" s="106">
        <v>294</v>
      </c>
      <c r="F560" s="105">
        <v>292.5</v>
      </c>
      <c r="G560" s="105">
        <v>0</v>
      </c>
      <c r="H560" s="105">
        <v>0</v>
      </c>
      <c r="I560" s="107">
        <f t="shared" si="1002"/>
        <v>-3000</v>
      </c>
      <c r="J560" s="105">
        <v>0</v>
      </c>
      <c r="K560" s="105">
        <f t="shared" ref="K560" si="1005">SUM(H560-G560)*D560</f>
        <v>0</v>
      </c>
      <c r="L560" s="107">
        <f t="shared" ref="L560" si="1006">SUM(I560:K560)</f>
        <v>-3000</v>
      </c>
      <c r="M560" s="108"/>
    </row>
    <row r="561" spans="1:13">
      <c r="A561" s="103" t="s">
        <v>677</v>
      </c>
      <c r="B561" s="104" t="s">
        <v>63</v>
      </c>
      <c r="C561" s="105" t="s">
        <v>14</v>
      </c>
      <c r="D561" s="106">
        <v>2400</v>
      </c>
      <c r="E561" s="106">
        <v>206</v>
      </c>
      <c r="F561" s="105">
        <v>207</v>
      </c>
      <c r="G561" s="105">
        <v>208</v>
      </c>
      <c r="H561" s="105">
        <v>209</v>
      </c>
      <c r="I561" s="107">
        <f t="shared" ref="I561" si="1007">SUM(F561-E561)*D561</f>
        <v>2400</v>
      </c>
      <c r="J561" s="105">
        <f t="shared" si="1003"/>
        <v>2400</v>
      </c>
      <c r="K561" s="105">
        <f t="shared" ref="K561" si="1008">SUM(H561-G561)*D561</f>
        <v>2400</v>
      </c>
      <c r="L561" s="107">
        <f t="shared" ref="L561" si="1009">SUM(I561:K561)</f>
        <v>7200</v>
      </c>
      <c r="M561" s="108"/>
    </row>
    <row r="562" spans="1:13">
      <c r="A562" s="103" t="s">
        <v>676</v>
      </c>
      <c r="B562" s="104" t="s">
        <v>72</v>
      </c>
      <c r="C562" s="105" t="s">
        <v>14</v>
      </c>
      <c r="D562" s="106">
        <v>500</v>
      </c>
      <c r="E562" s="106">
        <v>1245</v>
      </c>
      <c r="F562" s="105">
        <v>1249.75</v>
      </c>
      <c r="G562" s="105">
        <v>0</v>
      </c>
      <c r="H562" s="105">
        <v>0</v>
      </c>
      <c r="I562" s="107">
        <f t="shared" si="1002"/>
        <v>2375</v>
      </c>
      <c r="J562" s="105">
        <v>0</v>
      </c>
      <c r="K562" s="105">
        <f t="shared" ref="K562" si="1010">SUM(H562-G562)*D562</f>
        <v>0</v>
      </c>
      <c r="L562" s="107">
        <f t="shared" ref="L562" si="1011">SUM(I562:K562)</f>
        <v>2375</v>
      </c>
      <c r="M562" s="108"/>
    </row>
    <row r="563" spans="1:13">
      <c r="A563" s="103" t="s">
        <v>676</v>
      </c>
      <c r="B563" s="104" t="s">
        <v>564</v>
      </c>
      <c r="C563" s="105" t="s">
        <v>14</v>
      </c>
      <c r="D563" s="106">
        <v>8000</v>
      </c>
      <c r="E563" s="106">
        <v>98.5</v>
      </c>
      <c r="F563" s="105">
        <v>98.9</v>
      </c>
      <c r="G563" s="105">
        <v>0</v>
      </c>
      <c r="H563" s="105">
        <v>0</v>
      </c>
      <c r="I563" s="107">
        <f t="shared" si="1002"/>
        <v>3200.0000000000455</v>
      </c>
      <c r="J563" s="105">
        <v>0</v>
      </c>
      <c r="K563" s="105">
        <f t="shared" ref="K563" si="1012">SUM(H563-G563)*D563</f>
        <v>0</v>
      </c>
      <c r="L563" s="107">
        <f t="shared" ref="L563" si="1013">SUM(I563:K563)</f>
        <v>3200.0000000000455</v>
      </c>
      <c r="M563" s="108"/>
    </row>
    <row r="564" spans="1:13">
      <c r="A564" s="103" t="s">
        <v>676</v>
      </c>
      <c r="B564" s="104" t="s">
        <v>388</v>
      </c>
      <c r="C564" s="105" t="s">
        <v>14</v>
      </c>
      <c r="D564" s="106">
        <v>3000</v>
      </c>
      <c r="E564" s="106">
        <v>199.5</v>
      </c>
      <c r="F564" s="105">
        <v>199.2</v>
      </c>
      <c r="G564" s="105">
        <v>0</v>
      </c>
      <c r="H564" s="105">
        <v>0</v>
      </c>
      <c r="I564" s="107">
        <f t="shared" si="1002"/>
        <v>-900.00000000003411</v>
      </c>
      <c r="J564" s="105">
        <v>0</v>
      </c>
      <c r="K564" s="105">
        <f t="shared" ref="K564" si="1014">SUM(H564-G564)*D564</f>
        <v>0</v>
      </c>
      <c r="L564" s="107">
        <f t="shared" ref="L564" si="1015">SUM(I564:K564)</f>
        <v>-900.00000000003411</v>
      </c>
      <c r="M564" s="108"/>
    </row>
    <row r="565" spans="1:13">
      <c r="A565" s="103" t="s">
        <v>675</v>
      </c>
      <c r="B565" s="104" t="s">
        <v>39</v>
      </c>
      <c r="C565" s="105" t="s">
        <v>15</v>
      </c>
      <c r="D565" s="106">
        <v>2000</v>
      </c>
      <c r="E565" s="106">
        <v>283</v>
      </c>
      <c r="F565" s="105">
        <v>284.5</v>
      </c>
      <c r="G565" s="105">
        <v>0</v>
      </c>
      <c r="H565" s="105">
        <v>0</v>
      </c>
      <c r="I565" s="107">
        <f>SUM(E565-F565)*D565</f>
        <v>-3000</v>
      </c>
      <c r="J565" s="105">
        <v>0</v>
      </c>
      <c r="K565" s="105">
        <f t="shared" ref="K565:K570" si="1016">SUM(H565-G565)*D565</f>
        <v>0</v>
      </c>
      <c r="L565" s="107">
        <f t="shared" ref="L565" si="1017">SUM(I565:K565)</f>
        <v>-3000</v>
      </c>
      <c r="M565" s="108"/>
    </row>
    <row r="566" spans="1:13">
      <c r="A566" s="103" t="s">
        <v>675</v>
      </c>
      <c r="B566" s="104" t="s">
        <v>41</v>
      </c>
      <c r="C566" s="105" t="s">
        <v>14</v>
      </c>
      <c r="D566" s="106">
        <v>2500</v>
      </c>
      <c r="E566" s="106">
        <v>416</v>
      </c>
      <c r="F566" s="105">
        <v>417</v>
      </c>
      <c r="G566" s="105">
        <v>0</v>
      </c>
      <c r="H566" s="105">
        <v>0</v>
      </c>
      <c r="I566" s="107">
        <f t="shared" ref="I566" si="1018">SUM(F566-E566)*D566</f>
        <v>2500</v>
      </c>
      <c r="J566" s="105">
        <v>0</v>
      </c>
      <c r="K566" s="105">
        <f t="shared" si="1016"/>
        <v>0</v>
      </c>
      <c r="L566" s="107">
        <f t="shared" ref="L566" si="1019">SUM(I566:K566)</f>
        <v>2500</v>
      </c>
      <c r="M566" s="108"/>
    </row>
    <row r="567" spans="1:13">
      <c r="A567" s="103" t="s">
        <v>672</v>
      </c>
      <c r="B567" s="104" t="s">
        <v>50</v>
      </c>
      <c r="C567" s="105" t="s">
        <v>14</v>
      </c>
      <c r="D567" s="106">
        <v>1200</v>
      </c>
      <c r="E567" s="106">
        <v>462</v>
      </c>
      <c r="F567" s="105">
        <v>464</v>
      </c>
      <c r="G567" s="105">
        <v>0</v>
      </c>
      <c r="H567" s="105">
        <v>0</v>
      </c>
      <c r="I567" s="107">
        <f t="shared" ref="I567" si="1020">SUM(F567-E567)*D567</f>
        <v>2400</v>
      </c>
      <c r="J567" s="105">
        <v>0</v>
      </c>
      <c r="K567" s="105">
        <f t="shared" si="1016"/>
        <v>0</v>
      </c>
      <c r="L567" s="107">
        <f t="shared" ref="L567" si="1021">SUM(I567:K567)</f>
        <v>2400</v>
      </c>
      <c r="M567" s="108"/>
    </row>
    <row r="568" spans="1:13">
      <c r="A568" s="103" t="s">
        <v>672</v>
      </c>
      <c r="B568" s="104" t="s">
        <v>58</v>
      </c>
      <c r="C568" s="105" t="s">
        <v>14</v>
      </c>
      <c r="D568" s="106">
        <v>3500</v>
      </c>
      <c r="E568" s="106">
        <v>210.7</v>
      </c>
      <c r="F568" s="105">
        <v>211.5</v>
      </c>
      <c r="G568" s="105">
        <v>0</v>
      </c>
      <c r="H568" s="105">
        <v>0</v>
      </c>
      <c r="I568" s="107">
        <f t="shared" ref="I568:I570" si="1022">SUM(F568-E568)*D568</f>
        <v>2800.00000000004</v>
      </c>
      <c r="J568" s="105">
        <v>0</v>
      </c>
      <c r="K568" s="105">
        <f t="shared" si="1016"/>
        <v>0</v>
      </c>
      <c r="L568" s="107">
        <f t="shared" ref="L568" si="1023">SUM(I568:K568)</f>
        <v>2800.00000000004</v>
      </c>
      <c r="M568" s="108"/>
    </row>
    <row r="569" spans="1:13">
      <c r="A569" s="103" t="s">
        <v>672</v>
      </c>
      <c r="B569" s="104" t="s">
        <v>674</v>
      </c>
      <c r="C569" s="105" t="s">
        <v>15</v>
      </c>
      <c r="D569" s="106">
        <v>2000</v>
      </c>
      <c r="E569" s="106">
        <v>265.75</v>
      </c>
      <c r="F569" s="105">
        <v>267</v>
      </c>
      <c r="G569" s="105">
        <v>0</v>
      </c>
      <c r="H569" s="105">
        <v>0</v>
      </c>
      <c r="I569" s="107">
        <f>SUM(E569-F569)*D569</f>
        <v>-2500</v>
      </c>
      <c r="J569" s="105">
        <v>0</v>
      </c>
      <c r="K569" s="105">
        <f t="shared" si="1016"/>
        <v>0</v>
      </c>
      <c r="L569" s="107">
        <f t="shared" ref="L569:L570" si="1024">SUM(I569:K569)</f>
        <v>-2500</v>
      </c>
      <c r="M569" s="108"/>
    </row>
    <row r="570" spans="1:13">
      <c r="A570" s="103" t="s">
        <v>672</v>
      </c>
      <c r="B570" s="104" t="s">
        <v>57</v>
      </c>
      <c r="C570" s="105" t="s">
        <v>14</v>
      </c>
      <c r="D570" s="106">
        <v>1300</v>
      </c>
      <c r="E570" s="106">
        <v>442.7</v>
      </c>
      <c r="F570" s="105">
        <v>440.5</v>
      </c>
      <c r="G570" s="105">
        <v>0</v>
      </c>
      <c r="H570" s="105">
        <v>0</v>
      </c>
      <c r="I570" s="107">
        <f t="shared" si="1022"/>
        <v>-2859.9999999999854</v>
      </c>
      <c r="J570" s="105">
        <v>0</v>
      </c>
      <c r="K570" s="105">
        <f t="shared" si="1016"/>
        <v>0</v>
      </c>
      <c r="L570" s="107">
        <f t="shared" si="1024"/>
        <v>-2859.9999999999854</v>
      </c>
      <c r="M570" s="108"/>
    </row>
    <row r="571" spans="1:13">
      <c r="A571" s="103"/>
      <c r="B571" s="104"/>
      <c r="C571" s="105"/>
      <c r="D571" s="106"/>
      <c r="E571" s="106"/>
      <c r="F571" s="105"/>
      <c r="G571" s="105"/>
      <c r="H571" s="105"/>
      <c r="I571" s="107"/>
      <c r="J571" s="105"/>
      <c r="K571" s="105"/>
      <c r="L571" s="107"/>
      <c r="M571" s="108"/>
    </row>
    <row r="572" spans="1:13">
      <c r="A572" s="127"/>
      <c r="B572" s="110"/>
      <c r="C572" s="109"/>
      <c r="D572" s="128"/>
      <c r="E572" s="128"/>
      <c r="F572" s="109"/>
      <c r="G572" s="109"/>
      <c r="H572" s="109" t="s">
        <v>547</v>
      </c>
      <c r="I572" s="109">
        <f>SUM(I508:I570)</f>
        <v>48987.000000000073</v>
      </c>
      <c r="J572" s="109" t="s">
        <v>548</v>
      </c>
      <c r="K572" s="109"/>
      <c r="L572" s="109">
        <f>SUM(L508:L570)</f>
        <v>172831.00000000006</v>
      </c>
      <c r="M572" s="108"/>
    </row>
    <row r="573" spans="1:13">
      <c r="A573" s="127" t="s">
        <v>673</v>
      </c>
      <c r="B573" s="104"/>
      <c r="C573" s="105"/>
      <c r="D573" s="106"/>
      <c r="E573" s="106"/>
      <c r="F573" s="105"/>
      <c r="G573" s="105"/>
      <c r="H573" s="105"/>
      <c r="I573" s="107"/>
      <c r="J573" s="105"/>
      <c r="K573" s="105"/>
      <c r="L573" s="107"/>
      <c r="M573" s="108"/>
    </row>
    <row r="574" spans="1:13">
      <c r="A574" s="127" t="s">
        <v>609</v>
      </c>
      <c r="B574" s="110" t="s">
        <v>610</v>
      </c>
      <c r="C574" s="109" t="s">
        <v>611</v>
      </c>
      <c r="D574" s="128" t="s">
        <v>612</v>
      </c>
      <c r="E574" s="128" t="s">
        <v>613</v>
      </c>
      <c r="F574" s="109" t="s">
        <v>590</v>
      </c>
      <c r="G574" s="105"/>
      <c r="H574" s="105"/>
      <c r="I574" s="107"/>
      <c r="J574" s="105"/>
      <c r="K574" s="105"/>
      <c r="L574" s="107"/>
      <c r="M574" s="108"/>
    </row>
    <row r="575" spans="1:13">
      <c r="A575" s="103" t="s">
        <v>656</v>
      </c>
      <c r="B575" s="104">
        <v>9</v>
      </c>
      <c r="C575" s="105">
        <f>SUM(A575-B575)</f>
        <v>60</v>
      </c>
      <c r="D575" s="106">
        <v>13</v>
      </c>
      <c r="E575" s="105">
        <f>SUM(C575-D575)</f>
        <v>47</v>
      </c>
      <c r="F575" s="105">
        <f>E575*100/C575</f>
        <v>78.333333333333329</v>
      </c>
      <c r="G575" s="105"/>
      <c r="H575" s="105"/>
      <c r="I575" s="107"/>
      <c r="J575" s="105"/>
      <c r="K575" s="105"/>
      <c r="L575" s="107"/>
      <c r="M575" s="108"/>
    </row>
    <row r="576" spans="1:13">
      <c r="A576" s="110"/>
      <c r="B576" s="111"/>
      <c r="C576" s="111"/>
      <c r="D576" s="111"/>
      <c r="E576" s="111"/>
      <c r="F576" s="129">
        <v>43617</v>
      </c>
      <c r="G576" s="111"/>
      <c r="H576" s="111"/>
      <c r="I576" s="111"/>
      <c r="J576" s="110"/>
      <c r="K576" s="110"/>
      <c r="L576" s="111"/>
      <c r="M576" s="108"/>
    </row>
    <row r="577" spans="1:13">
      <c r="A577" s="103" t="s">
        <v>671</v>
      </c>
      <c r="B577" s="104" t="s">
        <v>75</v>
      </c>
      <c r="C577" s="105" t="s">
        <v>14</v>
      </c>
      <c r="D577" s="106">
        <v>8000</v>
      </c>
      <c r="E577" s="106">
        <v>155.1</v>
      </c>
      <c r="F577" s="105">
        <v>155.69999999999999</v>
      </c>
      <c r="G577" s="105">
        <v>156.5</v>
      </c>
      <c r="H577" s="105">
        <v>0</v>
      </c>
      <c r="I577" s="107">
        <f t="shared" ref="I577" si="1025">SUM(F577-E577)*D577</f>
        <v>4799.9999999999545</v>
      </c>
      <c r="J577" s="105">
        <f t="shared" ref="J577" si="1026">SUM(G577-F577)*D577</f>
        <v>6400.0000000000909</v>
      </c>
      <c r="K577" s="105">
        <v>0</v>
      </c>
      <c r="L577" s="107">
        <f t="shared" ref="L577" si="1027">SUM(I577:K577)</f>
        <v>11200.000000000045</v>
      </c>
      <c r="M577" s="108"/>
    </row>
    <row r="578" spans="1:13">
      <c r="A578" s="103" t="s">
        <v>671</v>
      </c>
      <c r="B578" s="104" t="s">
        <v>56</v>
      </c>
      <c r="C578" s="105" t="s">
        <v>14</v>
      </c>
      <c r="D578" s="106">
        <v>2400</v>
      </c>
      <c r="E578" s="106">
        <v>806</v>
      </c>
      <c r="F578" s="105">
        <v>808.5</v>
      </c>
      <c r="G578" s="105">
        <v>810.5</v>
      </c>
      <c r="H578" s="105">
        <v>0</v>
      </c>
      <c r="I578" s="107">
        <f t="shared" ref="I578" si="1028">SUM(F578-E578)*D578</f>
        <v>6000</v>
      </c>
      <c r="J578" s="105">
        <f t="shared" ref="J578" si="1029">SUM(G578-F578)*D578</f>
        <v>4800</v>
      </c>
      <c r="K578" s="105">
        <v>0</v>
      </c>
      <c r="L578" s="107">
        <f t="shared" ref="L578" si="1030">SUM(I578:K578)</f>
        <v>10800</v>
      </c>
      <c r="M578" s="108"/>
    </row>
    <row r="579" spans="1:13">
      <c r="A579" s="103" t="s">
        <v>671</v>
      </c>
      <c r="B579" s="104" t="s">
        <v>73</v>
      </c>
      <c r="C579" s="105" t="s">
        <v>14</v>
      </c>
      <c r="D579" s="106">
        <v>12000</v>
      </c>
      <c r="E579" s="106">
        <v>93.5</v>
      </c>
      <c r="F579" s="105">
        <v>93.5</v>
      </c>
      <c r="G579" s="105">
        <v>0</v>
      </c>
      <c r="H579" s="105">
        <v>0</v>
      </c>
      <c r="I579" s="107">
        <f t="shared" ref="I579" si="1031">SUM(F579-E579)*D579</f>
        <v>0</v>
      </c>
      <c r="J579" s="105">
        <v>0</v>
      </c>
      <c r="K579" s="105">
        <v>0</v>
      </c>
      <c r="L579" s="107">
        <f t="shared" ref="L579" si="1032">SUM(I579:K579)</f>
        <v>0</v>
      </c>
      <c r="M579" s="108"/>
    </row>
    <row r="580" spans="1:13">
      <c r="A580" s="103" t="s">
        <v>670</v>
      </c>
      <c r="B580" s="104" t="s">
        <v>25</v>
      </c>
      <c r="C580" s="105" t="s">
        <v>14</v>
      </c>
      <c r="D580" s="106">
        <v>6000</v>
      </c>
      <c r="E580" s="106">
        <v>198</v>
      </c>
      <c r="F580" s="105">
        <v>196.8</v>
      </c>
      <c r="G580" s="105">
        <v>0</v>
      </c>
      <c r="H580" s="105">
        <v>0</v>
      </c>
      <c r="I580" s="107">
        <f t="shared" ref="I580" si="1033">SUM(F580-E580)*D580</f>
        <v>-7199.9999999999318</v>
      </c>
      <c r="J580" s="105">
        <v>0</v>
      </c>
      <c r="K580" s="105">
        <v>0</v>
      </c>
      <c r="L580" s="107">
        <f t="shared" ref="L580" si="1034">SUM(I580:K580)</f>
        <v>-7199.9999999999318</v>
      </c>
      <c r="M580" s="108"/>
    </row>
    <row r="581" spans="1:13">
      <c r="A581" s="103" t="s">
        <v>670</v>
      </c>
      <c r="B581" s="104" t="s">
        <v>69</v>
      </c>
      <c r="C581" s="105" t="s">
        <v>14</v>
      </c>
      <c r="D581" s="106">
        <v>1400</v>
      </c>
      <c r="E581" s="106">
        <v>936</v>
      </c>
      <c r="F581" s="105">
        <v>939</v>
      </c>
      <c r="G581" s="105">
        <v>942</v>
      </c>
      <c r="H581" s="105">
        <v>0</v>
      </c>
      <c r="I581" s="107">
        <f t="shared" ref="I581" si="1035">SUM(F581-E581)*D581</f>
        <v>4200</v>
      </c>
      <c r="J581" s="105">
        <f t="shared" ref="J581" si="1036">SUM(G581-F581)*D581</f>
        <v>4200</v>
      </c>
      <c r="K581" s="105">
        <v>0</v>
      </c>
      <c r="L581" s="107">
        <f t="shared" ref="L581" si="1037">SUM(I581:K581)</f>
        <v>8400</v>
      </c>
      <c r="M581" s="108"/>
    </row>
    <row r="582" spans="1:13">
      <c r="A582" s="103" t="s">
        <v>669</v>
      </c>
      <c r="B582" s="104" t="s">
        <v>58</v>
      </c>
      <c r="C582" s="105" t="s">
        <v>14</v>
      </c>
      <c r="D582" s="106">
        <v>7000</v>
      </c>
      <c r="E582" s="106">
        <v>204.3</v>
      </c>
      <c r="F582" s="105">
        <v>205</v>
      </c>
      <c r="G582" s="105">
        <v>206</v>
      </c>
      <c r="H582" s="105">
        <v>207</v>
      </c>
      <c r="I582" s="107">
        <f t="shared" ref="I582" si="1038">SUM(F582-E582)*D582</f>
        <v>4899.99999999992</v>
      </c>
      <c r="J582" s="105">
        <f t="shared" ref="J582:J589" si="1039">SUM(G582-F582)*D582</f>
        <v>7000</v>
      </c>
      <c r="K582" s="105">
        <f>SUM(H582-G582)*D582</f>
        <v>7000</v>
      </c>
      <c r="L582" s="107">
        <f t="shared" ref="L582" si="1040">SUM(I582:K582)</f>
        <v>18899.99999999992</v>
      </c>
      <c r="M582" s="108"/>
    </row>
    <row r="583" spans="1:13">
      <c r="A583" s="103" t="s">
        <v>669</v>
      </c>
      <c r="B583" s="104" t="s">
        <v>37</v>
      </c>
      <c r="C583" s="105" t="s">
        <v>14</v>
      </c>
      <c r="D583" s="106">
        <v>12000</v>
      </c>
      <c r="E583" s="106">
        <v>135.5</v>
      </c>
      <c r="F583" s="105">
        <v>136</v>
      </c>
      <c r="G583" s="105">
        <v>136.5</v>
      </c>
      <c r="H583" s="105">
        <v>137</v>
      </c>
      <c r="I583" s="107">
        <f t="shared" ref="I583" si="1041">SUM(F583-E583)*D583</f>
        <v>6000</v>
      </c>
      <c r="J583" s="105">
        <f t="shared" si="1039"/>
        <v>6000</v>
      </c>
      <c r="K583" s="105">
        <f>SUM(H583-G583)*D583</f>
        <v>6000</v>
      </c>
      <c r="L583" s="107">
        <f t="shared" ref="L583" si="1042">SUM(I583:K583)</f>
        <v>18000</v>
      </c>
      <c r="M583" s="108"/>
    </row>
    <row r="584" spans="1:13">
      <c r="A584" s="103" t="s">
        <v>669</v>
      </c>
      <c r="B584" s="104" t="s">
        <v>32</v>
      </c>
      <c r="C584" s="105" t="s">
        <v>14</v>
      </c>
      <c r="D584" s="106">
        <v>2000</v>
      </c>
      <c r="E584" s="106">
        <v>653</v>
      </c>
      <c r="F584" s="105">
        <v>655</v>
      </c>
      <c r="G584" s="105">
        <v>657</v>
      </c>
      <c r="H584" s="105">
        <v>0</v>
      </c>
      <c r="I584" s="107">
        <f t="shared" ref="I584" si="1043">SUM(F584-E584)*D584</f>
        <v>4000</v>
      </c>
      <c r="J584" s="105">
        <f t="shared" si="1039"/>
        <v>4000</v>
      </c>
      <c r="K584" s="105">
        <v>0</v>
      </c>
      <c r="L584" s="107">
        <f t="shared" ref="L584" si="1044">SUM(I584:K584)</f>
        <v>8000</v>
      </c>
      <c r="M584" s="108"/>
    </row>
    <row r="585" spans="1:13">
      <c r="A585" s="103" t="s">
        <v>668</v>
      </c>
      <c r="B585" s="104" t="s">
        <v>265</v>
      </c>
      <c r="C585" s="105" t="s">
        <v>14</v>
      </c>
      <c r="D585" s="106">
        <v>9000</v>
      </c>
      <c r="E585" s="106">
        <v>97</v>
      </c>
      <c r="F585" s="105">
        <v>97.5</v>
      </c>
      <c r="G585" s="105">
        <v>98</v>
      </c>
      <c r="H585" s="105">
        <v>98.5</v>
      </c>
      <c r="I585" s="107">
        <f t="shared" ref="I585" si="1045">SUM(F585-E585)*D585</f>
        <v>4500</v>
      </c>
      <c r="J585" s="105">
        <f t="shared" si="1039"/>
        <v>4500</v>
      </c>
      <c r="K585" s="105">
        <f>SUM(H585-G585)*D585</f>
        <v>4500</v>
      </c>
      <c r="L585" s="107">
        <f t="shared" ref="L585" si="1046">SUM(I585:K585)</f>
        <v>13500</v>
      </c>
      <c r="M585" s="108"/>
    </row>
    <row r="586" spans="1:13">
      <c r="A586" s="103" t="s">
        <v>668</v>
      </c>
      <c r="B586" s="104" t="s">
        <v>32</v>
      </c>
      <c r="C586" s="105" t="s">
        <v>14</v>
      </c>
      <c r="D586" s="106">
        <v>2000</v>
      </c>
      <c r="E586" s="106">
        <v>636</v>
      </c>
      <c r="F586" s="105">
        <v>638</v>
      </c>
      <c r="G586" s="105">
        <v>640</v>
      </c>
      <c r="H586" s="105">
        <v>642</v>
      </c>
      <c r="I586" s="107">
        <f t="shared" ref="I586" si="1047">SUM(F586-E586)*D586</f>
        <v>4000</v>
      </c>
      <c r="J586" s="105">
        <f t="shared" si="1039"/>
        <v>4000</v>
      </c>
      <c r="K586" s="105">
        <f>SUM(H586-G586)*D586</f>
        <v>4000</v>
      </c>
      <c r="L586" s="107">
        <f t="shared" ref="L586" si="1048">SUM(I586:K586)</f>
        <v>12000</v>
      </c>
      <c r="M586" s="108"/>
    </row>
    <row r="587" spans="1:13">
      <c r="A587" s="103" t="s">
        <v>668</v>
      </c>
      <c r="B587" s="104" t="s">
        <v>32</v>
      </c>
      <c r="C587" s="105" t="s">
        <v>14</v>
      </c>
      <c r="D587" s="106">
        <v>2000</v>
      </c>
      <c r="E587" s="106">
        <v>634</v>
      </c>
      <c r="F587" s="105">
        <v>636</v>
      </c>
      <c r="G587" s="105">
        <v>638</v>
      </c>
      <c r="H587" s="105">
        <v>640</v>
      </c>
      <c r="I587" s="107">
        <f t="shared" ref="I587" si="1049">SUM(F587-E587)*D587</f>
        <v>4000</v>
      </c>
      <c r="J587" s="105">
        <f t="shared" si="1039"/>
        <v>4000</v>
      </c>
      <c r="K587" s="105">
        <f>SUM(H587-G587)*D587</f>
        <v>4000</v>
      </c>
      <c r="L587" s="107">
        <f t="shared" ref="L587" si="1050">SUM(I587:K587)</f>
        <v>12000</v>
      </c>
      <c r="M587" s="108"/>
    </row>
    <row r="588" spans="1:13">
      <c r="A588" s="103" t="s">
        <v>667</v>
      </c>
      <c r="B588" s="104" t="s">
        <v>33</v>
      </c>
      <c r="C588" s="105" t="s">
        <v>14</v>
      </c>
      <c r="D588" s="106">
        <v>3000</v>
      </c>
      <c r="E588" s="106">
        <v>75</v>
      </c>
      <c r="F588" s="105">
        <v>76.5</v>
      </c>
      <c r="G588" s="105">
        <v>78</v>
      </c>
      <c r="H588" s="105">
        <v>80</v>
      </c>
      <c r="I588" s="107">
        <f t="shared" ref="I588" si="1051">SUM(F588-E588)*D588</f>
        <v>4500</v>
      </c>
      <c r="J588" s="105">
        <f t="shared" si="1039"/>
        <v>4500</v>
      </c>
      <c r="K588" s="105">
        <f>SUM(H588-G588)*D588</f>
        <v>6000</v>
      </c>
      <c r="L588" s="107">
        <f t="shared" ref="L588" si="1052">SUM(I588:K588)</f>
        <v>15000</v>
      </c>
      <c r="M588" s="108"/>
    </row>
    <row r="589" spans="1:13">
      <c r="A589" s="103" t="s">
        <v>667</v>
      </c>
      <c r="B589" s="104" t="s">
        <v>25</v>
      </c>
      <c r="C589" s="105" t="s">
        <v>14</v>
      </c>
      <c r="D589" s="106">
        <v>6000</v>
      </c>
      <c r="E589" s="106">
        <v>197</v>
      </c>
      <c r="F589" s="105">
        <v>198</v>
      </c>
      <c r="G589" s="105">
        <v>199</v>
      </c>
      <c r="H589" s="105">
        <v>0</v>
      </c>
      <c r="I589" s="107">
        <f t="shared" ref="I589" si="1053">SUM(F589-E589)*D589</f>
        <v>6000</v>
      </c>
      <c r="J589" s="105">
        <f t="shared" si="1039"/>
        <v>6000</v>
      </c>
      <c r="K589" s="105">
        <v>0</v>
      </c>
      <c r="L589" s="107">
        <f t="shared" ref="L589" si="1054">SUM(I589:K589)</f>
        <v>12000</v>
      </c>
      <c r="M589" s="108"/>
    </row>
    <row r="590" spans="1:13">
      <c r="A590" s="103" t="s">
        <v>667</v>
      </c>
      <c r="B590" s="104" t="s">
        <v>41</v>
      </c>
      <c r="C590" s="105" t="s">
        <v>14</v>
      </c>
      <c r="D590" s="106">
        <v>5000</v>
      </c>
      <c r="E590" s="106">
        <v>408</v>
      </c>
      <c r="F590" s="105">
        <v>406.5</v>
      </c>
      <c r="G590" s="105">
        <v>0</v>
      </c>
      <c r="H590" s="105">
        <v>0</v>
      </c>
      <c r="I590" s="107">
        <f t="shared" ref="I590" si="1055">SUM(F590-E590)*D590</f>
        <v>-7500</v>
      </c>
      <c r="J590" s="105">
        <v>0</v>
      </c>
      <c r="K590" s="105">
        <v>0</v>
      </c>
      <c r="L590" s="107">
        <f t="shared" ref="L590" si="1056">SUM(I590:K590)</f>
        <v>-7500</v>
      </c>
      <c r="M590" s="108"/>
    </row>
    <row r="591" spans="1:13">
      <c r="A591" s="103" t="s">
        <v>665</v>
      </c>
      <c r="B591" s="104" t="s">
        <v>25</v>
      </c>
      <c r="C591" s="105" t="s">
        <v>14</v>
      </c>
      <c r="D591" s="106">
        <v>6000</v>
      </c>
      <c r="E591" s="106">
        <v>197</v>
      </c>
      <c r="F591" s="105">
        <v>198</v>
      </c>
      <c r="G591" s="105">
        <v>199</v>
      </c>
      <c r="H591" s="105">
        <v>0</v>
      </c>
      <c r="I591" s="107">
        <f t="shared" ref="I591" si="1057">SUM(F591-E591)*D591</f>
        <v>6000</v>
      </c>
      <c r="J591" s="105">
        <f>SUM(G591-F591)*D591</f>
        <v>6000</v>
      </c>
      <c r="K591" s="105">
        <v>0</v>
      </c>
      <c r="L591" s="107">
        <f t="shared" ref="L591" si="1058">SUM(I591:K591)</f>
        <v>12000</v>
      </c>
      <c r="M591" s="108"/>
    </row>
    <row r="592" spans="1:13">
      <c r="A592" s="103" t="s">
        <v>665</v>
      </c>
      <c r="B592" s="104" t="s">
        <v>666</v>
      </c>
      <c r="C592" s="105" t="s">
        <v>14</v>
      </c>
      <c r="D592" s="106">
        <v>1400</v>
      </c>
      <c r="E592" s="106">
        <v>1360</v>
      </c>
      <c r="F592" s="105">
        <v>1364</v>
      </c>
      <c r="G592" s="105">
        <v>0</v>
      </c>
      <c r="H592" s="105">
        <v>0</v>
      </c>
      <c r="I592" s="107">
        <f t="shared" ref="I592" si="1059">SUM(F592-E592)*D592</f>
        <v>5600</v>
      </c>
      <c r="J592" s="105">
        <v>0</v>
      </c>
      <c r="K592" s="105">
        <f>SUM(H592-G592)*D592</f>
        <v>0</v>
      </c>
      <c r="L592" s="107">
        <f t="shared" ref="L592" si="1060">SUM(I592:K592)</f>
        <v>5600</v>
      </c>
      <c r="M592" s="108"/>
    </row>
    <row r="593" spans="1:13">
      <c r="A593" s="103" t="s">
        <v>665</v>
      </c>
      <c r="B593" s="104" t="s">
        <v>118</v>
      </c>
      <c r="C593" s="105" t="s">
        <v>14</v>
      </c>
      <c r="D593" s="106">
        <v>2600</v>
      </c>
      <c r="E593" s="106">
        <v>306</v>
      </c>
      <c r="F593" s="105">
        <v>304</v>
      </c>
      <c r="G593" s="105">
        <v>302</v>
      </c>
      <c r="H593" s="105">
        <v>300</v>
      </c>
      <c r="I593" s="107">
        <f>SUM(E593-F593)*D593</f>
        <v>5200</v>
      </c>
      <c r="J593" s="105">
        <f>SUM(F593-G593)*D593</f>
        <v>5200</v>
      </c>
      <c r="K593" s="105">
        <f>SUM(G593-H593)*D593</f>
        <v>5200</v>
      </c>
      <c r="L593" s="107">
        <f t="shared" ref="L593" si="1061">SUM(I593:K593)</f>
        <v>15600</v>
      </c>
      <c r="M593" s="108"/>
    </row>
    <row r="594" spans="1:13">
      <c r="A594" s="103" t="s">
        <v>665</v>
      </c>
      <c r="B594" s="104" t="s">
        <v>25</v>
      </c>
      <c r="C594" s="105" t="s">
        <v>14</v>
      </c>
      <c r="D594" s="106">
        <v>6000</v>
      </c>
      <c r="E594" s="106">
        <v>195</v>
      </c>
      <c r="F594" s="105">
        <v>195</v>
      </c>
      <c r="G594" s="105">
        <v>0</v>
      </c>
      <c r="H594" s="105">
        <v>0</v>
      </c>
      <c r="I594" s="107">
        <f t="shared" ref="I594" si="1062">SUM(F594-E594)*D594</f>
        <v>0</v>
      </c>
      <c r="J594" s="105">
        <v>0</v>
      </c>
      <c r="K594" s="105">
        <f>SUM(H594-G594)*D594</f>
        <v>0</v>
      </c>
      <c r="L594" s="107">
        <f t="shared" ref="L594" si="1063">SUM(I594:K594)</f>
        <v>0</v>
      </c>
      <c r="M594" s="108"/>
    </row>
    <row r="595" spans="1:13">
      <c r="A595" s="103" t="s">
        <v>665</v>
      </c>
      <c r="B595" s="104" t="s">
        <v>121</v>
      </c>
      <c r="C595" s="105" t="s">
        <v>14</v>
      </c>
      <c r="D595" s="106">
        <v>4000</v>
      </c>
      <c r="E595" s="106">
        <v>267</v>
      </c>
      <c r="F595" s="105">
        <v>265.5</v>
      </c>
      <c r="G595" s="105">
        <v>0</v>
      </c>
      <c r="H595" s="105">
        <v>0</v>
      </c>
      <c r="I595" s="107">
        <f t="shared" ref="I595" si="1064">SUM(F595-E595)*D595</f>
        <v>-6000</v>
      </c>
      <c r="J595" s="105">
        <v>0</v>
      </c>
      <c r="K595" s="105">
        <f>SUM(H595-G595)*D595</f>
        <v>0</v>
      </c>
      <c r="L595" s="107">
        <f t="shared" ref="L595" si="1065">SUM(I595:K595)</f>
        <v>-6000</v>
      </c>
      <c r="M595" s="108"/>
    </row>
    <row r="596" spans="1:13">
      <c r="A596" s="103" t="s">
        <v>664</v>
      </c>
      <c r="B596" s="104" t="s">
        <v>564</v>
      </c>
      <c r="C596" s="105" t="s">
        <v>14</v>
      </c>
      <c r="D596" s="106">
        <v>16000</v>
      </c>
      <c r="E596" s="106">
        <v>97.55</v>
      </c>
      <c r="F596" s="105">
        <v>98</v>
      </c>
      <c r="G596" s="105">
        <v>98.5</v>
      </c>
      <c r="H596" s="105">
        <v>99</v>
      </c>
      <c r="I596" s="107">
        <f t="shared" ref="I596" si="1066">SUM(F596-E596)*D596</f>
        <v>7200.0000000000455</v>
      </c>
      <c r="J596" s="105">
        <f>SUM(G596-F596)*D596</f>
        <v>8000</v>
      </c>
      <c r="K596" s="105">
        <f>SUM(H596-G596)*D596</f>
        <v>8000</v>
      </c>
      <c r="L596" s="107">
        <f t="shared" ref="L596" si="1067">SUM(I596:K596)</f>
        <v>23200.000000000044</v>
      </c>
      <c r="M596" s="108"/>
    </row>
    <row r="597" spans="1:13">
      <c r="A597" s="103" t="s">
        <v>664</v>
      </c>
      <c r="B597" s="104" t="s">
        <v>51</v>
      </c>
      <c r="C597" s="105" t="s">
        <v>14</v>
      </c>
      <c r="D597" s="106">
        <v>2400</v>
      </c>
      <c r="E597" s="106">
        <v>498</v>
      </c>
      <c r="F597" s="105">
        <v>500</v>
      </c>
      <c r="G597" s="105">
        <v>502</v>
      </c>
      <c r="H597" s="105">
        <v>504</v>
      </c>
      <c r="I597" s="107">
        <f t="shared" ref="I597" si="1068">SUM(F597-E597)*D597</f>
        <v>4800</v>
      </c>
      <c r="J597" s="105">
        <f>SUM(G597-F597)*D597</f>
        <v>4800</v>
      </c>
      <c r="K597" s="105">
        <f>SUM(H597-G597)*D597</f>
        <v>4800</v>
      </c>
      <c r="L597" s="107">
        <f t="shared" ref="L597" si="1069">SUM(I597:K597)</f>
        <v>14400</v>
      </c>
      <c r="M597" s="108"/>
    </row>
    <row r="598" spans="1:13">
      <c r="A598" s="103" t="s">
        <v>664</v>
      </c>
      <c r="B598" s="104" t="s">
        <v>39</v>
      </c>
      <c r="C598" s="105" t="s">
        <v>14</v>
      </c>
      <c r="D598" s="106">
        <v>4000</v>
      </c>
      <c r="E598" s="106">
        <v>268</v>
      </c>
      <c r="F598" s="105">
        <v>269</v>
      </c>
      <c r="G598" s="105">
        <v>270</v>
      </c>
      <c r="H598" s="105">
        <v>0</v>
      </c>
      <c r="I598" s="107">
        <f t="shared" ref="I598" si="1070">SUM(F598-E598)*D598</f>
        <v>4000</v>
      </c>
      <c r="J598" s="105">
        <f>SUM(G598-F598)*D598</f>
        <v>4000</v>
      </c>
      <c r="K598" s="105">
        <v>0</v>
      </c>
      <c r="L598" s="107">
        <f t="shared" ref="L598" si="1071">SUM(I598:K598)</f>
        <v>8000</v>
      </c>
      <c r="M598" s="108"/>
    </row>
    <row r="599" spans="1:13">
      <c r="A599" s="103" t="s">
        <v>664</v>
      </c>
      <c r="B599" s="104" t="s">
        <v>25</v>
      </c>
      <c r="C599" s="105" t="s">
        <v>14</v>
      </c>
      <c r="D599" s="106">
        <v>6000</v>
      </c>
      <c r="E599" s="106">
        <v>192.1</v>
      </c>
      <c r="F599" s="105">
        <v>192.75</v>
      </c>
      <c r="G599" s="105">
        <v>0</v>
      </c>
      <c r="H599" s="105">
        <v>0</v>
      </c>
      <c r="I599" s="107">
        <f t="shared" ref="I599" si="1072">SUM(F599-E599)*D599</f>
        <v>3900.0000000000341</v>
      </c>
      <c r="J599" s="105">
        <v>0</v>
      </c>
      <c r="K599" s="105">
        <f t="shared" ref="K599" si="1073">SUM(G599-H599)*D599</f>
        <v>0</v>
      </c>
      <c r="L599" s="107">
        <f t="shared" ref="L599" si="1074">SUM(I599:K599)</f>
        <v>3900.0000000000341</v>
      </c>
      <c r="M599" s="108"/>
    </row>
    <row r="600" spans="1:13">
      <c r="A600" s="103" t="s">
        <v>664</v>
      </c>
      <c r="B600" s="104" t="s">
        <v>39</v>
      </c>
      <c r="C600" s="105" t="s">
        <v>15</v>
      </c>
      <c r="D600" s="106">
        <v>4000</v>
      </c>
      <c r="E600" s="106">
        <v>258</v>
      </c>
      <c r="F600" s="105">
        <v>259.5</v>
      </c>
      <c r="G600" s="105">
        <v>0</v>
      </c>
      <c r="H600" s="105">
        <v>0</v>
      </c>
      <c r="I600" s="107">
        <f>SUM(E600-F600)*D600</f>
        <v>-6000</v>
      </c>
      <c r="J600" s="105">
        <v>0</v>
      </c>
      <c r="K600" s="105">
        <v>0</v>
      </c>
      <c r="L600" s="107">
        <f t="shared" ref="L600" si="1075">SUM(I600:K600)</f>
        <v>-6000</v>
      </c>
      <c r="M600" s="108"/>
    </row>
    <row r="601" spans="1:13">
      <c r="A601" s="103" t="s">
        <v>663</v>
      </c>
      <c r="B601" s="104" t="s">
        <v>121</v>
      </c>
      <c r="C601" s="105" t="s">
        <v>15</v>
      </c>
      <c r="D601" s="106">
        <v>4000</v>
      </c>
      <c r="E601" s="106">
        <v>252</v>
      </c>
      <c r="F601" s="105">
        <v>251</v>
      </c>
      <c r="G601" s="105">
        <v>250</v>
      </c>
      <c r="H601" s="105">
        <v>249.5</v>
      </c>
      <c r="I601" s="107">
        <f>SUM(E601-F601)*D601</f>
        <v>4000</v>
      </c>
      <c r="J601" s="105">
        <f>SUM(F601-G601)*D601</f>
        <v>4000</v>
      </c>
      <c r="K601" s="105">
        <f t="shared" ref="K601" si="1076">SUM(G601-H601)*D601</f>
        <v>2000</v>
      </c>
      <c r="L601" s="107">
        <f t="shared" ref="L601" si="1077">SUM(I601:K601)</f>
        <v>10000</v>
      </c>
      <c r="M601" s="108"/>
    </row>
    <row r="602" spans="1:13">
      <c r="A602" s="103" t="s">
        <v>663</v>
      </c>
      <c r="B602" s="104" t="s">
        <v>39</v>
      </c>
      <c r="C602" s="105" t="s">
        <v>15</v>
      </c>
      <c r="D602" s="106">
        <v>4000</v>
      </c>
      <c r="E602" s="106">
        <v>256.5</v>
      </c>
      <c r="F602" s="105">
        <v>255.5</v>
      </c>
      <c r="G602" s="105">
        <v>254.5</v>
      </c>
      <c r="H602" s="105">
        <v>0</v>
      </c>
      <c r="I602" s="107">
        <f>SUM(E602-F602)*D602</f>
        <v>4000</v>
      </c>
      <c r="J602" s="105">
        <f>SUM(F602-G602)*D602</f>
        <v>4000</v>
      </c>
      <c r="K602" s="105">
        <v>0</v>
      </c>
      <c r="L602" s="107">
        <f t="shared" ref="L602" si="1078">SUM(I602:K602)</f>
        <v>8000</v>
      </c>
      <c r="M602" s="108"/>
    </row>
    <row r="603" spans="1:13">
      <c r="A603" s="103" t="s">
        <v>663</v>
      </c>
      <c r="B603" s="104" t="s">
        <v>37</v>
      </c>
      <c r="C603" s="105" t="s">
        <v>14</v>
      </c>
      <c r="D603" s="106">
        <v>12000</v>
      </c>
      <c r="E603" s="106">
        <v>132.5</v>
      </c>
      <c r="F603" s="105">
        <v>133</v>
      </c>
      <c r="G603" s="105">
        <v>0</v>
      </c>
      <c r="H603" s="105">
        <v>0</v>
      </c>
      <c r="I603" s="107">
        <f t="shared" ref="I603" si="1079">SUM(F603-E603)*D603</f>
        <v>6000</v>
      </c>
      <c r="J603" s="105">
        <v>0</v>
      </c>
      <c r="K603" s="105">
        <f t="shared" ref="K603:K604" si="1080">SUM(G603-H603)*D603</f>
        <v>0</v>
      </c>
      <c r="L603" s="107">
        <f t="shared" ref="L603" si="1081">SUM(I603:K603)</f>
        <v>6000</v>
      </c>
      <c r="M603" s="108"/>
    </row>
    <row r="604" spans="1:13">
      <c r="A604" s="103" t="s">
        <v>663</v>
      </c>
      <c r="B604" s="104" t="s">
        <v>39</v>
      </c>
      <c r="C604" s="105" t="s">
        <v>14</v>
      </c>
      <c r="D604" s="106">
        <v>4000</v>
      </c>
      <c r="E604" s="106">
        <v>265</v>
      </c>
      <c r="F604" s="105">
        <v>265</v>
      </c>
      <c r="G604" s="105">
        <v>0</v>
      </c>
      <c r="H604" s="105">
        <v>0</v>
      </c>
      <c r="I604" s="107">
        <f>SUM(E604-F604)*D604</f>
        <v>0</v>
      </c>
      <c r="J604" s="105">
        <v>0</v>
      </c>
      <c r="K604" s="105">
        <f t="shared" si="1080"/>
        <v>0</v>
      </c>
      <c r="L604" s="107">
        <v>0</v>
      </c>
      <c r="M604" s="108"/>
    </row>
    <row r="605" spans="1:13">
      <c r="A605" s="103" t="s">
        <v>663</v>
      </c>
      <c r="B605" s="104" t="s">
        <v>28</v>
      </c>
      <c r="C605" s="105" t="s">
        <v>14</v>
      </c>
      <c r="D605" s="106">
        <v>3000</v>
      </c>
      <c r="E605" s="106">
        <v>367</v>
      </c>
      <c r="F605" s="105">
        <v>367</v>
      </c>
      <c r="G605" s="105">
        <v>0</v>
      </c>
      <c r="H605" s="105">
        <v>0</v>
      </c>
      <c r="I605" s="107">
        <f>SUM(E605-F605)*D605</f>
        <v>0</v>
      </c>
      <c r="J605" s="105">
        <v>0</v>
      </c>
      <c r="K605" s="105">
        <f t="shared" ref="K605" si="1082">SUM(G605-H605)*D605</f>
        <v>0</v>
      </c>
      <c r="L605" s="107">
        <v>0</v>
      </c>
      <c r="M605" s="108"/>
    </row>
    <row r="606" spans="1:13">
      <c r="A606" s="103" t="s">
        <v>661</v>
      </c>
      <c r="B606" s="104" t="s">
        <v>662</v>
      </c>
      <c r="C606" s="105" t="s">
        <v>15</v>
      </c>
      <c r="D606" s="106">
        <v>400</v>
      </c>
      <c r="E606" s="106">
        <v>2865</v>
      </c>
      <c r="F606" s="105">
        <v>2865</v>
      </c>
      <c r="G606" s="105">
        <v>0</v>
      </c>
      <c r="H606" s="105">
        <v>0</v>
      </c>
      <c r="I606" s="107">
        <f t="shared" ref="I606" si="1083">SUM(F606-E606)*D606</f>
        <v>0</v>
      </c>
      <c r="J606" s="105">
        <v>0</v>
      </c>
      <c r="K606" s="105">
        <f t="shared" ref="K606:K611" si="1084">SUM(G606-H606)*D606</f>
        <v>0</v>
      </c>
      <c r="L606" s="107">
        <f t="shared" ref="L606" si="1085">SUM(I606:K606)</f>
        <v>0</v>
      </c>
      <c r="M606" s="108"/>
    </row>
    <row r="607" spans="1:13">
      <c r="A607" s="103" t="s">
        <v>661</v>
      </c>
      <c r="B607" s="104" t="s">
        <v>46</v>
      </c>
      <c r="C607" s="105" t="s">
        <v>14</v>
      </c>
      <c r="D607" s="106">
        <v>2000</v>
      </c>
      <c r="E607" s="106">
        <v>521</v>
      </c>
      <c r="F607" s="105">
        <v>521.5</v>
      </c>
      <c r="G607" s="105">
        <v>0</v>
      </c>
      <c r="H607" s="105">
        <v>0</v>
      </c>
      <c r="I607" s="107">
        <f t="shared" ref="I607" si="1086">SUM(F607-E607)*D607</f>
        <v>1000</v>
      </c>
      <c r="J607" s="105">
        <v>0</v>
      </c>
      <c r="K607" s="105">
        <f t="shared" si="1084"/>
        <v>0</v>
      </c>
      <c r="L607" s="107">
        <f t="shared" ref="L607" si="1087">SUM(I607:K607)</f>
        <v>1000</v>
      </c>
      <c r="M607" s="108"/>
    </row>
    <row r="608" spans="1:13">
      <c r="A608" s="103" t="s">
        <v>661</v>
      </c>
      <c r="B608" s="104" t="s">
        <v>17</v>
      </c>
      <c r="C608" s="105" t="s">
        <v>15</v>
      </c>
      <c r="D608" s="106">
        <v>4600</v>
      </c>
      <c r="E608" s="106">
        <v>126</v>
      </c>
      <c r="F608" s="105">
        <v>125</v>
      </c>
      <c r="G608" s="105">
        <v>0</v>
      </c>
      <c r="H608" s="105">
        <v>0</v>
      </c>
      <c r="I608" s="107">
        <f t="shared" ref="I608" si="1088">SUM(F608-E608)*D608</f>
        <v>-4600</v>
      </c>
      <c r="J608" s="105">
        <v>0</v>
      </c>
      <c r="K608" s="105">
        <f t="shared" si="1084"/>
        <v>0</v>
      </c>
      <c r="L608" s="107">
        <f t="shared" ref="L608" si="1089">SUM(I608:K608)</f>
        <v>-4600</v>
      </c>
      <c r="M608" s="108"/>
    </row>
    <row r="609" spans="1:13">
      <c r="A609" s="103" t="s">
        <v>661</v>
      </c>
      <c r="B609" s="104" t="s">
        <v>92</v>
      </c>
      <c r="C609" s="105" t="s">
        <v>15</v>
      </c>
      <c r="D609" s="106">
        <v>500</v>
      </c>
      <c r="E609" s="106">
        <v>1674</v>
      </c>
      <c r="F609" s="105">
        <v>1668</v>
      </c>
      <c r="G609" s="105">
        <v>0</v>
      </c>
      <c r="H609" s="105">
        <v>0</v>
      </c>
      <c r="I609" s="107">
        <f t="shared" ref="I609" si="1090">SUM(F609-E609)*D609</f>
        <v>-3000</v>
      </c>
      <c r="J609" s="105">
        <v>0</v>
      </c>
      <c r="K609" s="105">
        <f t="shared" si="1084"/>
        <v>0</v>
      </c>
      <c r="L609" s="107">
        <f t="shared" ref="L609" si="1091">SUM(I609:K609)</f>
        <v>-3000</v>
      </c>
      <c r="M609" s="108"/>
    </row>
    <row r="610" spans="1:13">
      <c r="A610" s="103" t="s">
        <v>660</v>
      </c>
      <c r="B610" s="104" t="s">
        <v>50</v>
      </c>
      <c r="C610" s="105" t="s">
        <v>15</v>
      </c>
      <c r="D610" s="106">
        <v>2400</v>
      </c>
      <c r="E610" s="106">
        <v>454.5</v>
      </c>
      <c r="F610" s="105">
        <v>452</v>
      </c>
      <c r="G610" s="105">
        <v>448</v>
      </c>
      <c r="H610" s="105">
        <v>443</v>
      </c>
      <c r="I610" s="107">
        <f>SUM(E610-F610)*D610</f>
        <v>6000</v>
      </c>
      <c r="J610" s="105">
        <f>SUM(F610-G610)*D610</f>
        <v>9600</v>
      </c>
      <c r="K610" s="105">
        <f t="shared" si="1084"/>
        <v>12000</v>
      </c>
      <c r="L610" s="107">
        <f t="shared" ref="L610" si="1092">SUM(I610:K610)</f>
        <v>27600</v>
      </c>
      <c r="M610" s="108"/>
    </row>
    <row r="611" spans="1:13">
      <c r="A611" s="103" t="s">
        <v>660</v>
      </c>
      <c r="B611" s="104" t="s">
        <v>233</v>
      </c>
      <c r="C611" s="105" t="s">
        <v>15</v>
      </c>
      <c r="D611" s="106">
        <v>12000</v>
      </c>
      <c r="E611" s="106">
        <v>153</v>
      </c>
      <c r="F611" s="105">
        <v>152.5</v>
      </c>
      <c r="G611" s="105">
        <v>152</v>
      </c>
      <c r="H611" s="105">
        <v>151.69999999999999</v>
      </c>
      <c r="I611" s="107">
        <f>SUM(E611-F611)*D611</f>
        <v>6000</v>
      </c>
      <c r="J611" s="105">
        <f>SUM(F611-G611)*D611</f>
        <v>6000</v>
      </c>
      <c r="K611" s="105">
        <f t="shared" si="1084"/>
        <v>3600.0000000001364</v>
      </c>
      <c r="L611" s="107">
        <f t="shared" ref="L611" si="1093">SUM(I611:K611)</f>
        <v>15600.000000000136</v>
      </c>
      <c r="M611" s="108"/>
    </row>
    <row r="612" spans="1:13">
      <c r="A612" s="103" t="s">
        <v>660</v>
      </c>
      <c r="B612" s="104" t="s">
        <v>265</v>
      </c>
      <c r="C612" s="105" t="s">
        <v>15</v>
      </c>
      <c r="D612" s="106">
        <v>9000</v>
      </c>
      <c r="E612" s="106">
        <v>95</v>
      </c>
      <c r="F612" s="105">
        <v>95</v>
      </c>
      <c r="G612" s="105">
        <v>0</v>
      </c>
      <c r="H612" s="105">
        <v>0</v>
      </c>
      <c r="I612" s="107">
        <f t="shared" ref="I612" si="1094">SUM(F612-E612)*D612</f>
        <v>0</v>
      </c>
      <c r="J612" s="105">
        <v>0</v>
      </c>
      <c r="K612" s="105">
        <v>0</v>
      </c>
      <c r="L612" s="107">
        <f t="shared" ref="L612" si="1095">SUM(I612:K612)</f>
        <v>0</v>
      </c>
      <c r="M612" s="108"/>
    </row>
    <row r="613" spans="1:13">
      <c r="A613" s="103" t="s">
        <v>655</v>
      </c>
      <c r="B613" s="104" t="s">
        <v>265</v>
      </c>
      <c r="C613" s="105" t="s">
        <v>14</v>
      </c>
      <c r="D613" s="106">
        <v>9000</v>
      </c>
      <c r="E613" s="106">
        <v>97.6</v>
      </c>
      <c r="F613" s="105">
        <v>96.5</v>
      </c>
      <c r="G613" s="105">
        <v>0</v>
      </c>
      <c r="H613" s="105">
        <v>0</v>
      </c>
      <c r="I613" s="107">
        <f t="shared" ref="I613:I614" si="1096">SUM(F613-E613)*D613</f>
        <v>-9899.9999999999491</v>
      </c>
      <c r="J613" s="105">
        <v>0</v>
      </c>
      <c r="K613" s="105">
        <v>0</v>
      </c>
      <c r="L613" s="107">
        <f t="shared" ref="L613:L614" si="1097">SUM(I613:K613)</f>
        <v>-9899.9999999999491</v>
      </c>
      <c r="M613" s="108"/>
    </row>
    <row r="614" spans="1:13">
      <c r="A614" s="103" t="s">
        <v>655</v>
      </c>
      <c r="B614" s="104" t="s">
        <v>564</v>
      </c>
      <c r="C614" s="105" t="s">
        <v>14</v>
      </c>
      <c r="D614" s="106">
        <v>16000</v>
      </c>
      <c r="E614" s="106">
        <v>99.4</v>
      </c>
      <c r="F614" s="105">
        <v>98.9</v>
      </c>
      <c r="G614" s="105">
        <v>0</v>
      </c>
      <c r="H614" s="105">
        <v>0</v>
      </c>
      <c r="I614" s="107">
        <f t="shared" si="1096"/>
        <v>-8000</v>
      </c>
      <c r="J614" s="105">
        <v>0</v>
      </c>
      <c r="K614" s="105">
        <v>0</v>
      </c>
      <c r="L614" s="107">
        <f t="shared" si="1097"/>
        <v>-8000</v>
      </c>
      <c r="M614" s="108"/>
    </row>
    <row r="615" spans="1:13">
      <c r="A615" s="103" t="s">
        <v>655</v>
      </c>
      <c r="B615" s="104" t="s">
        <v>233</v>
      </c>
      <c r="C615" s="105" t="s">
        <v>14</v>
      </c>
      <c r="D615" s="106">
        <v>12000</v>
      </c>
      <c r="E615" s="106">
        <v>157.5</v>
      </c>
      <c r="F615" s="105">
        <v>156.80000000000001</v>
      </c>
      <c r="G615" s="105">
        <v>0</v>
      </c>
      <c r="H615" s="105">
        <v>0</v>
      </c>
      <c r="I615" s="107">
        <f t="shared" ref="I615" si="1098">SUM(F615-E615)*D615</f>
        <v>-8399.9999999998636</v>
      </c>
      <c r="J615" s="105">
        <v>0</v>
      </c>
      <c r="K615" s="105">
        <v>0</v>
      </c>
      <c r="L615" s="107">
        <f t="shared" ref="L615" si="1099">SUM(I615:K615)</f>
        <v>-8399.9999999998636</v>
      </c>
      <c r="M615" s="108"/>
    </row>
    <row r="616" spans="1:13">
      <c r="A616" s="103" t="s">
        <v>655</v>
      </c>
      <c r="B616" s="104" t="s">
        <v>303</v>
      </c>
      <c r="C616" s="105" t="s">
        <v>14</v>
      </c>
      <c r="D616" s="106">
        <v>8000</v>
      </c>
      <c r="E616" s="106">
        <v>88.55</v>
      </c>
      <c r="F616" s="105">
        <v>88.55</v>
      </c>
      <c r="G616" s="105">
        <v>0</v>
      </c>
      <c r="H616" s="105">
        <v>0</v>
      </c>
      <c r="I616" s="107">
        <f t="shared" ref="I616" si="1100">SUM(F616-E616)*D616</f>
        <v>0</v>
      </c>
      <c r="J616" s="105">
        <v>0</v>
      </c>
      <c r="K616" s="105">
        <v>0</v>
      </c>
      <c r="L616" s="107">
        <f t="shared" ref="L616" si="1101">SUM(I616:K616)</f>
        <v>0</v>
      </c>
      <c r="M616" s="108"/>
    </row>
    <row r="617" spans="1:13">
      <c r="A617" s="103" t="s">
        <v>654</v>
      </c>
      <c r="B617" s="104" t="s">
        <v>46</v>
      </c>
      <c r="C617" s="105" t="s">
        <v>14</v>
      </c>
      <c r="D617" s="106">
        <v>2000</v>
      </c>
      <c r="E617" s="106">
        <v>528</v>
      </c>
      <c r="F617" s="105">
        <v>525</v>
      </c>
      <c r="G617" s="105">
        <v>0</v>
      </c>
      <c r="H617" s="105">
        <v>0</v>
      </c>
      <c r="I617" s="107">
        <f t="shared" ref="I617:I619" si="1102">SUM(F617-E617)*D617</f>
        <v>-6000</v>
      </c>
      <c r="J617" s="105">
        <v>0</v>
      </c>
      <c r="K617" s="105">
        <v>0</v>
      </c>
      <c r="L617" s="107">
        <f t="shared" ref="L617" si="1103">SUM(I617:K617)</f>
        <v>-6000</v>
      </c>
      <c r="M617" s="108"/>
    </row>
    <row r="618" spans="1:13">
      <c r="A618" s="103" t="s">
        <v>654</v>
      </c>
      <c r="B618" s="104" t="s">
        <v>178</v>
      </c>
      <c r="C618" s="105" t="s">
        <v>15</v>
      </c>
      <c r="D618" s="106">
        <v>2400</v>
      </c>
      <c r="E618" s="106">
        <v>570.54999999999995</v>
      </c>
      <c r="F618" s="105">
        <v>574</v>
      </c>
      <c r="G618" s="105">
        <v>0</v>
      </c>
      <c r="H618" s="105">
        <v>0</v>
      </c>
      <c r="I618" s="107">
        <f>SUM(E618-F618)*D618</f>
        <v>-8280.0000000001091</v>
      </c>
      <c r="J618" s="105">
        <v>0</v>
      </c>
      <c r="K618" s="105">
        <v>0</v>
      </c>
      <c r="L618" s="107">
        <f t="shared" ref="L618" si="1104">SUM(I618:K618)</f>
        <v>-8280.0000000001091</v>
      </c>
      <c r="M618" s="108"/>
    </row>
    <row r="619" spans="1:13">
      <c r="A619" s="103" t="s">
        <v>654</v>
      </c>
      <c r="B619" s="104" t="s">
        <v>233</v>
      </c>
      <c r="C619" s="105" t="s">
        <v>14</v>
      </c>
      <c r="D619" s="106">
        <v>12000</v>
      </c>
      <c r="E619" s="106">
        <v>155</v>
      </c>
      <c r="F619" s="105">
        <v>155.5</v>
      </c>
      <c r="G619" s="105">
        <v>0</v>
      </c>
      <c r="H619" s="105">
        <v>0</v>
      </c>
      <c r="I619" s="107">
        <f t="shared" si="1102"/>
        <v>6000</v>
      </c>
      <c r="J619" s="105">
        <v>0</v>
      </c>
      <c r="K619" s="105">
        <v>0</v>
      </c>
      <c r="L619" s="107">
        <f t="shared" ref="L619" si="1105">SUM(I619:K619)</f>
        <v>6000</v>
      </c>
      <c r="M619" s="108"/>
    </row>
    <row r="620" spans="1:13">
      <c r="A620" s="103" t="s">
        <v>654</v>
      </c>
      <c r="B620" s="104" t="s">
        <v>46</v>
      </c>
      <c r="C620" s="105" t="s">
        <v>14</v>
      </c>
      <c r="D620" s="106">
        <v>2000</v>
      </c>
      <c r="E620" s="106">
        <v>528</v>
      </c>
      <c r="F620" s="105">
        <v>530</v>
      </c>
      <c r="G620" s="105">
        <v>0</v>
      </c>
      <c r="H620" s="105">
        <v>0</v>
      </c>
      <c r="I620" s="107">
        <f t="shared" ref="I620" si="1106">SUM(F620-E620)*D620</f>
        <v>4000</v>
      </c>
      <c r="J620" s="105">
        <v>0</v>
      </c>
      <c r="K620" s="105">
        <v>0</v>
      </c>
      <c r="L620" s="107">
        <f t="shared" ref="L620" si="1107">SUM(I620:K620)</f>
        <v>4000</v>
      </c>
      <c r="M620" s="108"/>
    </row>
    <row r="621" spans="1:13">
      <c r="A621" s="103" t="s">
        <v>653</v>
      </c>
      <c r="B621" s="104" t="s">
        <v>58</v>
      </c>
      <c r="C621" s="105" t="s">
        <v>14</v>
      </c>
      <c r="D621" s="106">
        <v>7000</v>
      </c>
      <c r="E621" s="106">
        <v>201.5</v>
      </c>
      <c r="F621" s="105">
        <v>202.25</v>
      </c>
      <c r="G621" s="105">
        <v>203</v>
      </c>
      <c r="H621" s="105">
        <v>0</v>
      </c>
      <c r="I621" s="107">
        <f t="shared" ref="I621" si="1108">SUM(F621-E621)*D621</f>
        <v>5250</v>
      </c>
      <c r="J621" s="105">
        <f>SUM(G621-F621)*D621</f>
        <v>5250</v>
      </c>
      <c r="K621" s="105">
        <v>0</v>
      </c>
      <c r="L621" s="107">
        <f t="shared" ref="L621" si="1109">SUM(I621:K621)</f>
        <v>10500</v>
      </c>
      <c r="M621" s="108"/>
    </row>
    <row r="622" spans="1:13">
      <c r="A622" s="103" t="s">
        <v>653</v>
      </c>
      <c r="B622" s="104" t="s">
        <v>564</v>
      </c>
      <c r="C622" s="105" t="s">
        <v>14</v>
      </c>
      <c r="D622" s="106">
        <v>16000</v>
      </c>
      <c r="E622" s="106">
        <v>97.4</v>
      </c>
      <c r="F622" s="105">
        <v>97.4</v>
      </c>
      <c r="G622" s="105">
        <v>0</v>
      </c>
      <c r="H622" s="105">
        <v>0</v>
      </c>
      <c r="I622" s="107">
        <f t="shared" ref="I622" si="1110">SUM(F622-E622)*D622</f>
        <v>0</v>
      </c>
      <c r="J622" s="105">
        <v>0</v>
      </c>
      <c r="K622" s="105">
        <v>0</v>
      </c>
      <c r="L622" s="107">
        <f t="shared" ref="L622" si="1111">SUM(I622:K622)</f>
        <v>0</v>
      </c>
      <c r="M622" s="108"/>
    </row>
    <row r="623" spans="1:13">
      <c r="A623" s="103" t="s">
        <v>653</v>
      </c>
      <c r="B623" s="104" t="s">
        <v>46</v>
      </c>
      <c r="C623" s="105" t="s">
        <v>14</v>
      </c>
      <c r="D623" s="106">
        <v>2000</v>
      </c>
      <c r="E623" s="106">
        <v>530</v>
      </c>
      <c r="F623" s="105">
        <v>527</v>
      </c>
      <c r="G623" s="105">
        <v>0</v>
      </c>
      <c r="H623" s="105">
        <v>0</v>
      </c>
      <c r="I623" s="107">
        <f t="shared" ref="I623" si="1112">SUM(F623-E623)*D623</f>
        <v>-6000</v>
      </c>
      <c r="J623" s="105">
        <v>0</v>
      </c>
      <c r="K623" s="105">
        <v>0</v>
      </c>
      <c r="L623" s="107">
        <f t="shared" ref="L623" si="1113">SUM(I623:K623)</f>
        <v>-6000</v>
      </c>
      <c r="M623" s="108"/>
    </row>
    <row r="624" spans="1:13">
      <c r="A624" s="103" t="s">
        <v>651</v>
      </c>
      <c r="B624" s="104" t="s">
        <v>178</v>
      </c>
      <c r="C624" s="105" t="s">
        <v>14</v>
      </c>
      <c r="D624" s="106">
        <v>2400</v>
      </c>
      <c r="E624" s="106">
        <v>592</v>
      </c>
      <c r="F624" s="105">
        <v>594</v>
      </c>
      <c r="G624" s="105">
        <v>596</v>
      </c>
      <c r="H624" s="105">
        <v>598</v>
      </c>
      <c r="I624" s="107">
        <f t="shared" ref="I624" si="1114">SUM(F624-E624)*D624</f>
        <v>4800</v>
      </c>
      <c r="J624" s="105">
        <f>SUM(G624-F624)*D624</f>
        <v>4800</v>
      </c>
      <c r="K624" s="105">
        <f t="shared" ref="K624" si="1115">SUM(H624-G624)*D624</f>
        <v>4800</v>
      </c>
      <c r="L624" s="107">
        <f t="shared" ref="L624" si="1116">SUM(I624:K624)</f>
        <v>14400</v>
      </c>
      <c r="M624" s="108"/>
    </row>
    <row r="625" spans="1:13">
      <c r="A625" s="103" t="s">
        <v>651</v>
      </c>
      <c r="B625" s="104" t="s">
        <v>154</v>
      </c>
      <c r="C625" s="105" t="s">
        <v>14</v>
      </c>
      <c r="D625" s="106">
        <v>12000</v>
      </c>
      <c r="E625" s="106">
        <v>53</v>
      </c>
      <c r="F625" s="105">
        <v>53.4</v>
      </c>
      <c r="G625" s="105">
        <v>0</v>
      </c>
      <c r="H625" s="105">
        <v>0</v>
      </c>
      <c r="I625" s="107">
        <f t="shared" ref="I625" si="1117">SUM(F625-E625)*D625</f>
        <v>4799.9999999999827</v>
      </c>
      <c r="J625" s="105">
        <v>0</v>
      </c>
      <c r="K625" s="105">
        <f t="shared" ref="K625" si="1118">SUM(H625-G625)*D625</f>
        <v>0</v>
      </c>
      <c r="L625" s="107">
        <f t="shared" ref="L625" si="1119">SUM(I625:K625)</f>
        <v>4799.9999999999827</v>
      </c>
      <c r="M625" s="108"/>
    </row>
    <row r="626" spans="1:13">
      <c r="A626" s="103" t="s">
        <v>651</v>
      </c>
      <c r="B626" s="104" t="s">
        <v>652</v>
      </c>
      <c r="C626" s="105" t="s">
        <v>14</v>
      </c>
      <c r="D626" s="106">
        <v>600</v>
      </c>
      <c r="E626" s="106">
        <v>1587</v>
      </c>
      <c r="F626" s="105">
        <v>1595</v>
      </c>
      <c r="G626" s="105">
        <v>0</v>
      </c>
      <c r="H626" s="105">
        <v>0</v>
      </c>
      <c r="I626" s="107">
        <f t="shared" ref="I626" si="1120">SUM(F626-E626)*D626</f>
        <v>4800</v>
      </c>
      <c r="J626" s="105">
        <v>0</v>
      </c>
      <c r="K626" s="105">
        <f t="shared" ref="K626" si="1121">SUM(H626-G626)*D626</f>
        <v>0</v>
      </c>
      <c r="L626" s="107">
        <f t="shared" ref="L626" si="1122">SUM(I626:K626)</f>
        <v>4800</v>
      </c>
      <c r="M626" s="108"/>
    </row>
    <row r="627" spans="1:13">
      <c r="A627" s="103" t="s">
        <v>651</v>
      </c>
      <c r="B627" s="104" t="s">
        <v>50</v>
      </c>
      <c r="C627" s="105" t="s">
        <v>14</v>
      </c>
      <c r="D627" s="106">
        <v>2000</v>
      </c>
      <c r="E627" s="106">
        <v>469</v>
      </c>
      <c r="F627" s="105">
        <v>469</v>
      </c>
      <c r="G627" s="105">
        <v>0</v>
      </c>
      <c r="H627" s="105">
        <v>0</v>
      </c>
      <c r="I627" s="107">
        <f t="shared" ref="I627" si="1123">SUM(F627-E627)*D627</f>
        <v>0</v>
      </c>
      <c r="J627" s="105">
        <v>0</v>
      </c>
      <c r="K627" s="105">
        <f t="shared" ref="K627" si="1124">SUM(H627-G627)*D627</f>
        <v>0</v>
      </c>
      <c r="L627" s="107">
        <f t="shared" ref="L627" si="1125">SUM(I627:K627)</f>
        <v>0</v>
      </c>
      <c r="M627" s="108"/>
    </row>
    <row r="628" spans="1:13">
      <c r="A628" s="103" t="s">
        <v>650</v>
      </c>
      <c r="B628" s="104" t="s">
        <v>28</v>
      </c>
      <c r="C628" s="105" t="s">
        <v>14</v>
      </c>
      <c r="D628" s="106">
        <v>3000</v>
      </c>
      <c r="E628" s="106">
        <v>353</v>
      </c>
      <c r="F628" s="105">
        <v>355</v>
      </c>
      <c r="G628" s="105">
        <v>357</v>
      </c>
      <c r="H628" s="105">
        <v>358</v>
      </c>
      <c r="I628" s="107">
        <f t="shared" ref="I628:I630" si="1126">SUM(F628-E628)*D628</f>
        <v>6000</v>
      </c>
      <c r="J628" s="105">
        <f>SUM(G628-F628)*D628</f>
        <v>6000</v>
      </c>
      <c r="K628" s="105">
        <f t="shared" ref="K628" si="1127">SUM(H628-G628)*D628</f>
        <v>3000</v>
      </c>
      <c r="L628" s="107">
        <f t="shared" ref="L628" si="1128">SUM(I628:K628)</f>
        <v>15000</v>
      </c>
      <c r="M628" s="108"/>
    </row>
    <row r="629" spans="1:13">
      <c r="A629" s="103" t="s">
        <v>650</v>
      </c>
      <c r="B629" s="104" t="s">
        <v>131</v>
      </c>
      <c r="C629" s="105" t="s">
        <v>14</v>
      </c>
      <c r="D629" s="106">
        <v>12000</v>
      </c>
      <c r="E629" s="106">
        <v>136</v>
      </c>
      <c r="F629" s="105">
        <v>136.5</v>
      </c>
      <c r="G629" s="105">
        <v>137</v>
      </c>
      <c r="H629" s="105">
        <v>137.5</v>
      </c>
      <c r="I629" s="107">
        <f t="shared" si="1126"/>
        <v>6000</v>
      </c>
      <c r="J629" s="105">
        <f>SUM(G629-F629)*D629</f>
        <v>6000</v>
      </c>
      <c r="K629" s="105">
        <f t="shared" ref="K629" si="1129">SUM(H629-G629)*D629</f>
        <v>6000</v>
      </c>
      <c r="L629" s="107">
        <f t="shared" ref="L629" si="1130">SUM(I629:K629)</f>
        <v>18000</v>
      </c>
      <c r="M629" s="108"/>
    </row>
    <row r="630" spans="1:13">
      <c r="A630" s="103" t="s">
        <v>650</v>
      </c>
      <c r="B630" s="104" t="s">
        <v>131</v>
      </c>
      <c r="C630" s="105" t="s">
        <v>14</v>
      </c>
      <c r="D630" s="106">
        <v>12000</v>
      </c>
      <c r="E630" s="106">
        <v>139</v>
      </c>
      <c r="F630" s="105">
        <v>139.5</v>
      </c>
      <c r="G630" s="105">
        <v>0</v>
      </c>
      <c r="H630" s="105">
        <v>0</v>
      </c>
      <c r="I630" s="107">
        <f t="shared" si="1126"/>
        <v>6000</v>
      </c>
      <c r="J630" s="105">
        <v>0</v>
      </c>
      <c r="K630" s="105">
        <f t="shared" ref="K630" si="1131">SUM(H630-G630)*D630</f>
        <v>0</v>
      </c>
      <c r="L630" s="107">
        <f t="shared" ref="L630" si="1132">SUM(I630:K630)</f>
        <v>6000</v>
      </c>
      <c r="M630" s="108"/>
    </row>
    <row r="631" spans="1:13">
      <c r="A631" s="103" t="s">
        <v>650</v>
      </c>
      <c r="B631" s="104" t="s">
        <v>17</v>
      </c>
      <c r="C631" s="105" t="s">
        <v>14</v>
      </c>
      <c r="D631" s="106">
        <v>5600</v>
      </c>
      <c r="E631" s="106">
        <v>120.2</v>
      </c>
      <c r="F631" s="105">
        <v>119.25</v>
      </c>
      <c r="G631" s="105">
        <v>0</v>
      </c>
      <c r="H631" s="105">
        <v>0</v>
      </c>
      <c r="I631" s="107">
        <f t="shared" ref="I631" si="1133">SUM(F631-E631)*D631</f>
        <v>-5320.0000000000164</v>
      </c>
      <c r="J631" s="105">
        <v>0</v>
      </c>
      <c r="K631" s="105">
        <f t="shared" ref="K631" si="1134">SUM(H631-G631)*D631</f>
        <v>0</v>
      </c>
      <c r="L631" s="107">
        <f t="shared" ref="L631" si="1135">SUM(I631:K631)</f>
        <v>-5320.0000000000164</v>
      </c>
      <c r="M631" s="108"/>
    </row>
    <row r="632" spans="1:13">
      <c r="A632" s="103" t="s">
        <v>648</v>
      </c>
      <c r="B632" s="104" t="s">
        <v>649</v>
      </c>
      <c r="C632" s="105" t="s">
        <v>14</v>
      </c>
      <c r="D632" s="106">
        <v>1500</v>
      </c>
      <c r="E632" s="106">
        <v>1318.6</v>
      </c>
      <c r="F632" s="105">
        <v>1322</v>
      </c>
      <c r="G632" s="105">
        <v>1326</v>
      </c>
      <c r="H632" s="105">
        <v>1330</v>
      </c>
      <c r="I632" s="107">
        <f t="shared" ref="I632" si="1136">SUM(F632-E632)*D632</f>
        <v>5100.0000000001364</v>
      </c>
      <c r="J632" s="105">
        <f>SUM(G632-F632)*D632</f>
        <v>6000</v>
      </c>
      <c r="K632" s="105">
        <f t="shared" ref="K632" si="1137">SUM(H632-G632)*D632</f>
        <v>6000</v>
      </c>
      <c r="L632" s="107">
        <f t="shared" ref="L632" si="1138">SUM(I632:K632)</f>
        <v>17100.000000000138</v>
      </c>
      <c r="M632" s="108"/>
    </row>
    <row r="633" spans="1:13">
      <c r="A633" s="103" t="s">
        <v>648</v>
      </c>
      <c r="B633" s="104" t="s">
        <v>128</v>
      </c>
      <c r="C633" s="105" t="s">
        <v>14</v>
      </c>
      <c r="D633" s="106">
        <v>7000</v>
      </c>
      <c r="E633" s="106">
        <v>290</v>
      </c>
      <c r="F633" s="105">
        <v>290.75</v>
      </c>
      <c r="G633" s="105">
        <v>291.5</v>
      </c>
      <c r="H633" s="105">
        <v>293</v>
      </c>
      <c r="I633" s="107">
        <f t="shared" ref="I633" si="1139">SUM(F633-E633)*D633</f>
        <v>5250</v>
      </c>
      <c r="J633" s="105">
        <f>SUM(G633-F633)*D633</f>
        <v>5250</v>
      </c>
      <c r="K633" s="105">
        <f t="shared" ref="K633" si="1140">SUM(H633-G633)*D633</f>
        <v>10500</v>
      </c>
      <c r="L633" s="107">
        <f t="shared" ref="L633" si="1141">SUM(I633:K633)</f>
        <v>21000</v>
      </c>
      <c r="M633" s="108"/>
    </row>
    <row r="634" spans="1:13">
      <c r="A634" s="103" t="s">
        <v>648</v>
      </c>
      <c r="B634" s="104" t="s">
        <v>642</v>
      </c>
      <c r="C634" s="105" t="s">
        <v>14</v>
      </c>
      <c r="D634" s="106">
        <v>2800</v>
      </c>
      <c r="E634" s="106">
        <v>730.5</v>
      </c>
      <c r="F634" s="105">
        <v>733</v>
      </c>
      <c r="G634" s="105">
        <v>735.9</v>
      </c>
      <c r="H634" s="105">
        <v>0</v>
      </c>
      <c r="I634" s="107">
        <f t="shared" ref="I634" si="1142">SUM(F634-E634)*D634</f>
        <v>7000</v>
      </c>
      <c r="J634" s="105">
        <f>SUM(G634-F634)*D634</f>
        <v>8119.9999999999363</v>
      </c>
      <c r="K634" s="105">
        <v>0</v>
      </c>
      <c r="L634" s="107">
        <f t="shared" ref="L634" si="1143">SUM(I634:K634)</f>
        <v>15119.999999999936</v>
      </c>
      <c r="M634" s="108"/>
    </row>
    <row r="635" spans="1:13">
      <c r="A635" s="103" t="s">
        <v>648</v>
      </c>
      <c r="B635" s="104" t="s">
        <v>392</v>
      </c>
      <c r="C635" s="105" t="s">
        <v>14</v>
      </c>
      <c r="D635" s="106">
        <v>5000</v>
      </c>
      <c r="E635" s="106">
        <v>121</v>
      </c>
      <c r="F635" s="105">
        <v>122</v>
      </c>
      <c r="G635" s="105">
        <v>0</v>
      </c>
      <c r="H635" s="105">
        <v>0</v>
      </c>
      <c r="I635" s="107">
        <f t="shared" ref="I635" si="1144">SUM(F635-E635)*D635</f>
        <v>5000</v>
      </c>
      <c r="J635" s="105">
        <v>0</v>
      </c>
      <c r="K635" s="105">
        <v>0</v>
      </c>
      <c r="L635" s="107">
        <f t="shared" ref="L635" si="1145">SUM(I635:K635)</f>
        <v>5000</v>
      </c>
      <c r="M635" s="108"/>
    </row>
    <row r="636" spans="1:13">
      <c r="A636" s="103" t="s">
        <v>647</v>
      </c>
      <c r="B636" s="104" t="s">
        <v>131</v>
      </c>
      <c r="C636" s="105" t="s">
        <v>14</v>
      </c>
      <c r="D636" s="106">
        <v>12000</v>
      </c>
      <c r="E636" s="106">
        <v>141.5</v>
      </c>
      <c r="F636" s="105">
        <v>142</v>
      </c>
      <c r="G636" s="105">
        <v>142.5</v>
      </c>
      <c r="H636" s="105">
        <v>0</v>
      </c>
      <c r="I636" s="107">
        <f t="shared" ref="I636" si="1146">SUM(F636-E636)*D636</f>
        <v>6000</v>
      </c>
      <c r="J636" s="105">
        <f>SUM(G636-F636)*D636</f>
        <v>6000</v>
      </c>
      <c r="K636" s="105">
        <v>0</v>
      </c>
      <c r="L636" s="107">
        <f t="shared" ref="L636" si="1147">SUM(I636:K636)</f>
        <v>12000</v>
      </c>
      <c r="M636" s="108"/>
    </row>
    <row r="637" spans="1:13">
      <c r="A637" s="103" t="s">
        <v>647</v>
      </c>
      <c r="B637" s="104" t="s">
        <v>233</v>
      </c>
      <c r="C637" s="105" t="s">
        <v>14</v>
      </c>
      <c r="D637" s="106">
        <v>12000</v>
      </c>
      <c r="E637" s="106">
        <v>151.1</v>
      </c>
      <c r="F637" s="105">
        <v>151.5</v>
      </c>
      <c r="G637" s="105">
        <v>0</v>
      </c>
      <c r="H637" s="105">
        <v>0</v>
      </c>
      <c r="I637" s="107">
        <f t="shared" ref="I637" si="1148">SUM(F637-E637)*D637</f>
        <v>4800.0000000000682</v>
      </c>
      <c r="J637" s="105">
        <v>0</v>
      </c>
      <c r="K637" s="105">
        <f t="shared" ref="K637" si="1149">SUM(H637-G637)*D637</f>
        <v>0</v>
      </c>
      <c r="L637" s="107">
        <f t="shared" ref="L637" si="1150">SUM(I637:K637)</f>
        <v>4800.0000000000682</v>
      </c>
      <c r="M637" s="108"/>
    </row>
    <row r="638" spans="1:13">
      <c r="A638" s="103" t="s">
        <v>647</v>
      </c>
      <c r="B638" s="104" t="s">
        <v>41</v>
      </c>
      <c r="C638" s="105" t="s">
        <v>14</v>
      </c>
      <c r="D638" s="106">
        <v>5000</v>
      </c>
      <c r="E638" s="106">
        <v>425.55</v>
      </c>
      <c r="F638" s="105">
        <v>426.5</v>
      </c>
      <c r="G638" s="105">
        <v>0</v>
      </c>
      <c r="H638" s="105">
        <v>0</v>
      </c>
      <c r="I638" s="107">
        <f t="shared" ref="I638" si="1151">SUM(F638-E638)*D638</f>
        <v>4749.9999999999436</v>
      </c>
      <c r="J638" s="105">
        <v>0</v>
      </c>
      <c r="K638" s="105">
        <f t="shared" ref="K638" si="1152">SUM(H638-G638)*D638</f>
        <v>0</v>
      </c>
      <c r="L638" s="107">
        <f t="shared" ref="L638" si="1153">SUM(I638:K638)</f>
        <v>4749.9999999999436</v>
      </c>
      <c r="M638" s="108"/>
    </row>
    <row r="639" spans="1:13">
      <c r="A639" s="103" t="s">
        <v>646</v>
      </c>
      <c r="B639" s="104" t="s">
        <v>24</v>
      </c>
      <c r="C639" s="105" t="s">
        <v>14</v>
      </c>
      <c r="D639" s="106">
        <v>2000</v>
      </c>
      <c r="E639" s="106">
        <v>507</v>
      </c>
      <c r="F639" s="105">
        <v>509</v>
      </c>
      <c r="G639" s="105">
        <v>0</v>
      </c>
      <c r="H639" s="105">
        <v>0</v>
      </c>
      <c r="I639" s="107">
        <f t="shared" ref="I639" si="1154">SUM(F639-E639)*D639</f>
        <v>4000</v>
      </c>
      <c r="J639" s="105">
        <v>0</v>
      </c>
      <c r="K639" s="105">
        <f t="shared" ref="K639" si="1155">SUM(H639-G639)*D639</f>
        <v>0</v>
      </c>
      <c r="L639" s="107">
        <f t="shared" ref="L639" si="1156">SUM(I639:K639)</f>
        <v>4000</v>
      </c>
      <c r="M639" s="108"/>
    </row>
    <row r="640" spans="1:13">
      <c r="A640" s="103" t="s">
        <v>646</v>
      </c>
      <c r="B640" s="104" t="s">
        <v>25</v>
      </c>
      <c r="C640" s="105" t="s">
        <v>14</v>
      </c>
      <c r="D640" s="106">
        <v>6000</v>
      </c>
      <c r="E640" s="106">
        <v>200.2</v>
      </c>
      <c r="F640" s="105">
        <v>200.9</v>
      </c>
      <c r="G640" s="105">
        <v>0</v>
      </c>
      <c r="H640" s="105">
        <v>0</v>
      </c>
      <c r="I640" s="107">
        <f t="shared" ref="I640" si="1157">SUM(F640-E640)*D640</f>
        <v>4200.0000000001019</v>
      </c>
      <c r="J640" s="105">
        <v>0</v>
      </c>
      <c r="K640" s="105">
        <f t="shared" ref="K640" si="1158">SUM(H640-G640)*D640</f>
        <v>0</v>
      </c>
      <c r="L640" s="107">
        <f t="shared" ref="L640" si="1159">SUM(I640:K640)</f>
        <v>4200.0000000001019</v>
      </c>
      <c r="M640" s="108"/>
    </row>
    <row r="641" spans="1:13">
      <c r="A641" s="103" t="s">
        <v>645</v>
      </c>
      <c r="B641" s="104" t="s">
        <v>602</v>
      </c>
      <c r="C641" s="105" t="s">
        <v>14</v>
      </c>
      <c r="D641" s="106">
        <v>3000</v>
      </c>
      <c r="E641" s="106">
        <v>397</v>
      </c>
      <c r="F641" s="105">
        <v>398.5</v>
      </c>
      <c r="G641" s="105">
        <v>400</v>
      </c>
      <c r="H641" s="105">
        <v>402</v>
      </c>
      <c r="I641" s="107">
        <f t="shared" ref="I641" si="1160">SUM(F641-E641)*D641</f>
        <v>4500</v>
      </c>
      <c r="J641" s="105">
        <f>SUM(G641-F641)*D641</f>
        <v>4500</v>
      </c>
      <c r="K641" s="105">
        <f t="shared" ref="K641" si="1161">SUM(H641-G641)*D641</f>
        <v>6000</v>
      </c>
      <c r="L641" s="107">
        <f t="shared" ref="L641" si="1162">SUM(I641:K641)</f>
        <v>15000</v>
      </c>
      <c r="M641" s="108"/>
    </row>
    <row r="642" spans="1:13">
      <c r="A642" s="103" t="s">
        <v>645</v>
      </c>
      <c r="B642" s="104" t="s">
        <v>302</v>
      </c>
      <c r="C642" s="105" t="s">
        <v>14</v>
      </c>
      <c r="D642" s="106">
        <v>2400</v>
      </c>
      <c r="E642" s="106">
        <v>737</v>
      </c>
      <c r="F642" s="105">
        <v>739</v>
      </c>
      <c r="G642" s="105">
        <v>741</v>
      </c>
      <c r="H642" s="105">
        <v>0</v>
      </c>
      <c r="I642" s="107">
        <f t="shared" ref="I642" si="1163">SUM(F642-E642)*D642</f>
        <v>4800</v>
      </c>
      <c r="J642" s="105">
        <f>SUM(G642-F642)*D642</f>
        <v>4800</v>
      </c>
      <c r="K642" s="105">
        <v>0</v>
      </c>
      <c r="L642" s="107">
        <f t="shared" ref="L642" si="1164">SUM(I642:K642)</f>
        <v>9600</v>
      </c>
      <c r="M642" s="108"/>
    </row>
    <row r="643" spans="1:13">
      <c r="A643" s="103" t="s">
        <v>645</v>
      </c>
      <c r="B643" s="104" t="s">
        <v>31</v>
      </c>
      <c r="C643" s="105" t="s">
        <v>14</v>
      </c>
      <c r="D643" s="106">
        <v>7000</v>
      </c>
      <c r="E643" s="106">
        <v>170</v>
      </c>
      <c r="F643" s="105">
        <v>170.75</v>
      </c>
      <c r="G643" s="105">
        <v>0</v>
      </c>
      <c r="H643" s="105">
        <v>0</v>
      </c>
      <c r="I643" s="107">
        <f t="shared" ref="I643:I644" si="1165">SUM(F643-E643)*D643</f>
        <v>5250</v>
      </c>
      <c r="J643" s="105">
        <v>0</v>
      </c>
      <c r="K643" s="105">
        <v>0</v>
      </c>
      <c r="L643" s="107">
        <f t="shared" ref="L643:L644" si="1166">SUM(I643:K643)</f>
        <v>5250</v>
      </c>
      <c r="M643" s="108"/>
    </row>
    <row r="644" spans="1:13">
      <c r="A644" s="103" t="s">
        <v>645</v>
      </c>
      <c r="B644" s="104" t="s">
        <v>233</v>
      </c>
      <c r="C644" s="105" t="s">
        <v>14</v>
      </c>
      <c r="D644" s="106">
        <v>12000</v>
      </c>
      <c r="E644" s="106">
        <v>146.5</v>
      </c>
      <c r="F644" s="105">
        <v>147</v>
      </c>
      <c r="G644" s="105">
        <v>148</v>
      </c>
      <c r="H644" s="105">
        <v>148.5</v>
      </c>
      <c r="I644" s="107">
        <f t="shared" si="1165"/>
        <v>6000</v>
      </c>
      <c r="J644" s="105">
        <f>SUM(G644-F644)*D644</f>
        <v>12000</v>
      </c>
      <c r="K644" s="105">
        <f t="shared" ref="K644" si="1167">SUM(H644-G644)*D644</f>
        <v>6000</v>
      </c>
      <c r="L644" s="107">
        <f t="shared" si="1166"/>
        <v>24000</v>
      </c>
      <c r="M644" s="108"/>
    </row>
    <row r="645" spans="1:13">
      <c r="A645" s="103" t="s">
        <v>645</v>
      </c>
      <c r="B645" s="104" t="s">
        <v>59</v>
      </c>
      <c r="C645" s="105" t="s">
        <v>14</v>
      </c>
      <c r="D645" s="106">
        <v>1000</v>
      </c>
      <c r="E645" s="106">
        <v>1175</v>
      </c>
      <c r="F645" s="105">
        <v>1168</v>
      </c>
      <c r="G645" s="105">
        <v>0</v>
      </c>
      <c r="H645" s="105">
        <v>0</v>
      </c>
      <c r="I645" s="107">
        <f t="shared" ref="I645:I654" si="1168">SUM(F645-E645)*D645</f>
        <v>-7000</v>
      </c>
      <c r="J645" s="105">
        <v>0</v>
      </c>
      <c r="K645" s="105">
        <v>0</v>
      </c>
      <c r="L645" s="107">
        <f t="shared" ref="L645:L654" si="1169">SUM(I645:K645)</f>
        <v>-7000</v>
      </c>
      <c r="M645" s="108"/>
    </row>
    <row r="646" spans="1:13">
      <c r="A646" s="103"/>
      <c r="B646" s="104"/>
      <c r="C646" s="105"/>
      <c r="D646" s="106"/>
      <c r="E646" s="106"/>
      <c r="F646" s="105"/>
      <c r="G646" s="105"/>
      <c r="H646" s="105"/>
      <c r="I646" s="107"/>
      <c r="J646" s="105"/>
      <c r="K646" s="105"/>
      <c r="L646" s="107"/>
      <c r="M646" s="108"/>
    </row>
    <row r="647" spans="1:13">
      <c r="A647" s="127"/>
      <c r="B647" s="110"/>
      <c r="C647" s="109"/>
      <c r="D647" s="128"/>
      <c r="E647" s="128"/>
      <c r="F647" s="109"/>
      <c r="G647" s="109" t="s">
        <v>547</v>
      </c>
      <c r="H647" s="109"/>
      <c r="I647" s="109">
        <f>SUM(I577:I645)</f>
        <v>137700.00000000029</v>
      </c>
      <c r="J647" s="109" t="s">
        <v>548</v>
      </c>
      <c r="K647" s="109"/>
      <c r="L647" s="109">
        <f>SUM(L577:L645)</f>
        <v>422820.00000000047</v>
      </c>
      <c r="M647" s="108"/>
    </row>
    <row r="648" spans="1:13">
      <c r="A648" s="127" t="s">
        <v>658</v>
      </c>
      <c r="B648" s="104"/>
      <c r="C648" s="105"/>
      <c r="D648" s="106"/>
      <c r="E648" s="106"/>
      <c r="F648" s="105"/>
      <c r="G648" s="105"/>
      <c r="H648" s="105"/>
      <c r="I648" s="107"/>
      <c r="J648" s="105"/>
      <c r="K648" s="105"/>
      <c r="L648" s="107"/>
      <c r="M648" s="108"/>
    </row>
    <row r="649" spans="1:13">
      <c r="A649" s="127" t="s">
        <v>609</v>
      </c>
      <c r="B649" s="110" t="s">
        <v>610</v>
      </c>
      <c r="C649" s="109" t="s">
        <v>611</v>
      </c>
      <c r="D649" s="128" t="s">
        <v>612</v>
      </c>
      <c r="E649" s="128" t="s">
        <v>613</v>
      </c>
      <c r="F649" s="109" t="s">
        <v>590</v>
      </c>
      <c r="G649" s="105"/>
      <c r="H649" s="105"/>
      <c r="I649" s="107"/>
      <c r="J649" s="105"/>
      <c r="K649" s="105"/>
      <c r="L649" s="107"/>
      <c r="M649" s="108"/>
    </row>
    <row r="650" spans="1:13">
      <c r="A650" s="103" t="s">
        <v>656</v>
      </c>
      <c r="B650" s="104">
        <v>7</v>
      </c>
      <c r="C650" s="105">
        <f>SUM(A650-B650)</f>
        <v>62</v>
      </c>
      <c r="D650" s="106">
        <v>18</v>
      </c>
      <c r="E650" s="105">
        <f>SUM(C650-D650)</f>
        <v>44</v>
      </c>
      <c r="F650" s="105">
        <f>E650*100/C650</f>
        <v>70.967741935483872</v>
      </c>
      <c r="G650" s="105"/>
      <c r="H650" s="105"/>
      <c r="I650" s="107"/>
      <c r="J650" s="105"/>
      <c r="K650" s="105"/>
      <c r="L650" s="107"/>
      <c r="M650" s="108"/>
    </row>
    <row r="651" spans="1:13">
      <c r="A651" s="103"/>
      <c r="B651" s="104"/>
      <c r="C651" s="105"/>
      <c r="D651" s="106"/>
      <c r="E651" s="105"/>
      <c r="F651" s="105"/>
      <c r="G651" s="105"/>
      <c r="H651" s="105"/>
      <c r="I651" s="107"/>
      <c r="J651" s="105"/>
      <c r="K651" s="105"/>
      <c r="L651" s="107"/>
      <c r="M651" s="108"/>
    </row>
    <row r="652" spans="1:13">
      <c r="A652" s="110"/>
      <c r="B652" s="111"/>
      <c r="C652" s="111"/>
      <c r="D652" s="111"/>
      <c r="E652" s="111"/>
      <c r="F652" s="129">
        <v>43586</v>
      </c>
      <c r="G652" s="111"/>
      <c r="H652" s="111"/>
      <c r="I652" s="111"/>
      <c r="J652" s="110"/>
      <c r="K652" s="110"/>
      <c r="L652" s="111"/>
      <c r="M652" s="108"/>
    </row>
    <row r="653" spans="1:13">
      <c r="A653" s="103"/>
      <c r="B653" s="104"/>
      <c r="C653" s="105"/>
      <c r="D653" s="106"/>
      <c r="E653" s="106"/>
      <c r="F653" s="105"/>
      <c r="G653" s="105"/>
      <c r="H653" s="105"/>
      <c r="I653" s="107"/>
      <c r="J653" s="105"/>
      <c r="K653" s="105"/>
      <c r="L653" s="107"/>
      <c r="M653" s="108"/>
    </row>
    <row r="654" spans="1:13">
      <c r="A654" s="103" t="s">
        <v>643</v>
      </c>
      <c r="B654" s="104" t="s">
        <v>644</v>
      </c>
      <c r="C654" s="105" t="s">
        <v>14</v>
      </c>
      <c r="D654" s="106">
        <v>9000</v>
      </c>
      <c r="E654" s="106">
        <v>134.5</v>
      </c>
      <c r="F654" s="105">
        <v>134.9</v>
      </c>
      <c r="G654" s="105">
        <v>0</v>
      </c>
      <c r="H654" s="105">
        <v>0</v>
      </c>
      <c r="I654" s="107">
        <f t="shared" si="1168"/>
        <v>3600.0000000000509</v>
      </c>
      <c r="J654" s="105">
        <v>0</v>
      </c>
      <c r="K654" s="105">
        <f t="shared" ref="K654" si="1170">SUM(H654-G654)*D654</f>
        <v>0</v>
      </c>
      <c r="L654" s="107">
        <f t="shared" si="1169"/>
        <v>3600.0000000000509</v>
      </c>
      <c r="M654" s="108"/>
    </row>
    <row r="655" spans="1:13">
      <c r="A655" s="103" t="s">
        <v>643</v>
      </c>
      <c r="B655" s="104" t="s">
        <v>272</v>
      </c>
      <c r="C655" s="105" t="s">
        <v>14</v>
      </c>
      <c r="D655" s="106">
        <v>500</v>
      </c>
      <c r="E655" s="106">
        <v>2180</v>
      </c>
      <c r="F655" s="105">
        <v>2187</v>
      </c>
      <c r="G655" s="105">
        <v>0</v>
      </c>
      <c r="H655" s="105">
        <v>0</v>
      </c>
      <c r="I655" s="107">
        <f t="shared" ref="I655" si="1171">SUM(F655-E655)*D655</f>
        <v>3500</v>
      </c>
      <c r="J655" s="105">
        <v>0</v>
      </c>
      <c r="K655" s="105">
        <f t="shared" ref="K655" si="1172">SUM(H655-G655)*D655</f>
        <v>0</v>
      </c>
      <c r="L655" s="107">
        <f t="shared" ref="L655" si="1173">SUM(I655:K655)</f>
        <v>3500</v>
      </c>
      <c r="M655" s="108"/>
    </row>
    <row r="656" spans="1:13">
      <c r="A656" s="103" t="s">
        <v>643</v>
      </c>
      <c r="B656" s="104" t="s">
        <v>49</v>
      </c>
      <c r="C656" s="105" t="s">
        <v>14</v>
      </c>
      <c r="D656" s="106">
        <v>4000</v>
      </c>
      <c r="E656" s="106">
        <v>738.5</v>
      </c>
      <c r="F656" s="105">
        <v>738.5</v>
      </c>
      <c r="G656" s="105">
        <v>0</v>
      </c>
      <c r="H656" s="105">
        <v>0</v>
      </c>
      <c r="I656" s="107">
        <f t="shared" ref="I656" si="1174">SUM(F656-E656)*D656</f>
        <v>0</v>
      </c>
      <c r="J656" s="105">
        <v>0</v>
      </c>
      <c r="K656" s="105">
        <f t="shared" ref="K656" si="1175">SUM(H656-G656)*D656</f>
        <v>0</v>
      </c>
      <c r="L656" s="107">
        <f t="shared" ref="L656" si="1176">SUM(I656:K656)</f>
        <v>0</v>
      </c>
      <c r="M656" s="108"/>
    </row>
    <row r="657" spans="1:13">
      <c r="A657" s="103" t="s">
        <v>643</v>
      </c>
      <c r="B657" s="104" t="s">
        <v>115</v>
      </c>
      <c r="C657" s="105" t="s">
        <v>14</v>
      </c>
      <c r="D657" s="106">
        <v>4400</v>
      </c>
      <c r="E657" s="106">
        <v>244.2</v>
      </c>
      <c r="F657" s="105">
        <v>242.75</v>
      </c>
      <c r="G657" s="105">
        <v>0</v>
      </c>
      <c r="H657" s="105">
        <v>0</v>
      </c>
      <c r="I657" s="107">
        <f t="shared" ref="I657" si="1177">SUM(F657-E657)*D657</f>
        <v>-6379.99999999995</v>
      </c>
      <c r="J657" s="105">
        <v>0</v>
      </c>
      <c r="K657" s="105">
        <f t="shared" ref="K657" si="1178">SUM(H657-G657)*D657</f>
        <v>0</v>
      </c>
      <c r="L657" s="107">
        <f t="shared" ref="L657" si="1179">SUM(I657:K657)</f>
        <v>-6379.99999999995</v>
      </c>
      <c r="M657" s="108"/>
    </row>
    <row r="658" spans="1:13">
      <c r="A658" s="103" t="s">
        <v>643</v>
      </c>
      <c r="B658" s="104" t="s">
        <v>118</v>
      </c>
      <c r="C658" s="105" t="s">
        <v>14</v>
      </c>
      <c r="D658" s="106">
        <v>2600</v>
      </c>
      <c r="E658" s="106">
        <v>351</v>
      </c>
      <c r="F658" s="105">
        <v>348</v>
      </c>
      <c r="G658" s="105">
        <v>0</v>
      </c>
      <c r="H658" s="105">
        <v>0</v>
      </c>
      <c r="I658" s="107">
        <f t="shared" ref="I658" si="1180">SUM(F658-E658)*D658</f>
        <v>-7800</v>
      </c>
      <c r="J658" s="105">
        <v>0</v>
      </c>
      <c r="K658" s="105">
        <f t="shared" ref="K658" si="1181">SUM(H658-G658)*D658</f>
        <v>0</v>
      </c>
      <c r="L658" s="107">
        <f t="shared" ref="L658" si="1182">SUM(I658:K658)</f>
        <v>-7800</v>
      </c>
      <c r="M658" s="108"/>
    </row>
    <row r="659" spans="1:13">
      <c r="A659" s="103" t="s">
        <v>641</v>
      </c>
      <c r="B659" s="104" t="s">
        <v>131</v>
      </c>
      <c r="C659" s="105" t="s">
        <v>14</v>
      </c>
      <c r="D659" s="106">
        <v>12000</v>
      </c>
      <c r="E659" s="106">
        <v>134.05000000000001</v>
      </c>
      <c r="F659" s="105">
        <v>134.5</v>
      </c>
      <c r="G659" s="105">
        <v>135</v>
      </c>
      <c r="H659" s="105">
        <v>135.5</v>
      </c>
      <c r="I659" s="107">
        <f t="shared" ref="I659" si="1183">SUM(F659-E659)*D659</f>
        <v>5399.9999999998636</v>
      </c>
      <c r="J659" s="105">
        <f>SUM(G659-F659)*D659</f>
        <v>6000</v>
      </c>
      <c r="K659" s="105">
        <f t="shared" ref="K659" si="1184">SUM(H659-G659)*D659</f>
        <v>6000</v>
      </c>
      <c r="L659" s="107">
        <f t="shared" ref="L659" si="1185">SUM(I659:K659)</f>
        <v>17399.999999999862</v>
      </c>
      <c r="M659" s="108"/>
    </row>
    <row r="660" spans="1:13">
      <c r="A660" s="103" t="s">
        <v>641</v>
      </c>
      <c r="B660" s="104" t="s">
        <v>642</v>
      </c>
      <c r="C660" s="105" t="s">
        <v>14</v>
      </c>
      <c r="D660" s="106">
        <v>2800</v>
      </c>
      <c r="E660" s="106">
        <v>705.5</v>
      </c>
      <c r="F660" s="105">
        <v>708.5</v>
      </c>
      <c r="G660" s="105">
        <v>712</v>
      </c>
      <c r="H660" s="105">
        <v>715</v>
      </c>
      <c r="I660" s="107">
        <f t="shared" ref="I660" si="1186">SUM(F660-E660)*D660</f>
        <v>8400</v>
      </c>
      <c r="J660" s="105">
        <f>SUM(G660-F660)*D660</f>
        <v>9800</v>
      </c>
      <c r="K660" s="105">
        <f t="shared" ref="K660" si="1187">SUM(H660-G660)*D660</f>
        <v>8400</v>
      </c>
      <c r="L660" s="107">
        <f t="shared" ref="L660" si="1188">SUM(I660:K660)</f>
        <v>26600</v>
      </c>
      <c r="M660" s="108"/>
    </row>
    <row r="661" spans="1:13">
      <c r="A661" s="103" t="s">
        <v>640</v>
      </c>
      <c r="B661" s="104" t="s">
        <v>618</v>
      </c>
      <c r="C661" s="105" t="s">
        <v>14</v>
      </c>
      <c r="D661" s="106">
        <v>3600</v>
      </c>
      <c r="E661" s="106">
        <v>361.1</v>
      </c>
      <c r="F661" s="105">
        <v>357.5</v>
      </c>
      <c r="G661" s="105">
        <v>0</v>
      </c>
      <c r="H661" s="105">
        <v>0</v>
      </c>
      <c r="I661" s="107">
        <f t="shared" ref="I661:I663" si="1189">SUM(F661-E661)*D661</f>
        <v>-12960.000000000082</v>
      </c>
      <c r="J661" s="105">
        <v>0</v>
      </c>
      <c r="K661" s="105">
        <v>0</v>
      </c>
      <c r="L661" s="107">
        <f t="shared" ref="L661" si="1190">SUM(I661:K661)</f>
        <v>-12960.000000000082</v>
      </c>
      <c r="M661" s="108"/>
    </row>
    <row r="662" spans="1:13">
      <c r="A662" s="103" t="s">
        <v>640</v>
      </c>
      <c r="B662" s="104" t="s">
        <v>303</v>
      </c>
      <c r="C662" s="105" t="s">
        <v>15</v>
      </c>
      <c r="D662" s="106">
        <v>8000</v>
      </c>
      <c r="E662" s="106">
        <v>89.6</v>
      </c>
      <c r="F662" s="105">
        <v>89.3</v>
      </c>
      <c r="G662" s="105">
        <v>0</v>
      </c>
      <c r="H662" s="105">
        <v>0</v>
      </c>
      <c r="I662" s="107">
        <f>SUM(E662-F662)*D662</f>
        <v>2399.9999999999773</v>
      </c>
      <c r="J662" s="105">
        <v>0</v>
      </c>
      <c r="K662" s="105">
        <v>0</v>
      </c>
      <c r="L662" s="107">
        <f t="shared" ref="L662" si="1191">SUM(I662:K662)</f>
        <v>2399.9999999999773</v>
      </c>
      <c r="M662" s="108"/>
    </row>
    <row r="663" spans="1:13">
      <c r="A663" s="103" t="s">
        <v>640</v>
      </c>
      <c r="B663" s="104" t="s">
        <v>233</v>
      </c>
      <c r="C663" s="105" t="s">
        <v>14</v>
      </c>
      <c r="D663" s="106">
        <v>12000</v>
      </c>
      <c r="E663" s="106">
        <v>146.1</v>
      </c>
      <c r="F663" s="105">
        <v>146.5</v>
      </c>
      <c r="G663" s="105">
        <v>147</v>
      </c>
      <c r="H663" s="105">
        <v>0</v>
      </c>
      <c r="I663" s="107">
        <f t="shared" si="1189"/>
        <v>4800.0000000000682</v>
      </c>
      <c r="J663" s="105">
        <f>SUM(G663-F663)*D663</f>
        <v>6000</v>
      </c>
      <c r="K663" s="105">
        <v>0</v>
      </c>
      <c r="L663" s="107">
        <f t="shared" ref="L663" si="1192">SUM(I663:K663)</f>
        <v>10800.000000000069</v>
      </c>
      <c r="M663" s="108"/>
    </row>
    <row r="664" spans="1:13">
      <c r="A664" s="103" t="s">
        <v>639</v>
      </c>
      <c r="B664" s="104" t="s">
        <v>50</v>
      </c>
      <c r="C664" s="105" t="s">
        <v>14</v>
      </c>
      <c r="D664" s="106">
        <v>2400</v>
      </c>
      <c r="E664" s="106">
        <v>494.5</v>
      </c>
      <c r="F664" s="105">
        <v>496.5</v>
      </c>
      <c r="G664" s="105">
        <v>498.5</v>
      </c>
      <c r="H664" s="105">
        <v>501</v>
      </c>
      <c r="I664" s="107">
        <f t="shared" ref="I664" si="1193">SUM(F664-E664)*D664</f>
        <v>4800</v>
      </c>
      <c r="J664" s="105">
        <f>SUM(G664-F664)*D664</f>
        <v>4800</v>
      </c>
      <c r="K664" s="105">
        <f t="shared" ref="K664" si="1194">SUM(H664-G664)*D664</f>
        <v>6000</v>
      </c>
      <c r="L664" s="107">
        <f t="shared" ref="L664" si="1195">SUM(I664:K664)</f>
        <v>15600</v>
      </c>
      <c r="M664" s="108"/>
    </row>
    <row r="665" spans="1:13">
      <c r="A665" s="103" t="s">
        <v>639</v>
      </c>
      <c r="B665" s="104" t="s">
        <v>121</v>
      </c>
      <c r="C665" s="105" t="s">
        <v>14</v>
      </c>
      <c r="D665" s="106">
        <v>4000</v>
      </c>
      <c r="E665" s="106">
        <v>272</v>
      </c>
      <c r="F665" s="105">
        <v>273</v>
      </c>
      <c r="G665" s="105">
        <v>0</v>
      </c>
      <c r="H665" s="105">
        <v>0</v>
      </c>
      <c r="I665" s="107">
        <f t="shared" ref="I665" si="1196">SUM(F665-E665)*D665</f>
        <v>4000</v>
      </c>
      <c r="J665" s="105">
        <v>0</v>
      </c>
      <c r="K665" s="105">
        <v>0</v>
      </c>
      <c r="L665" s="107">
        <f t="shared" ref="L665" si="1197">SUM(I665:K665)</f>
        <v>4000</v>
      </c>
      <c r="M665" s="108"/>
    </row>
    <row r="666" spans="1:13">
      <c r="A666" s="103" t="s">
        <v>639</v>
      </c>
      <c r="B666" s="104" t="s">
        <v>25</v>
      </c>
      <c r="C666" s="105" t="s">
        <v>14</v>
      </c>
      <c r="D666" s="106">
        <v>6000</v>
      </c>
      <c r="E666" s="106">
        <v>199</v>
      </c>
      <c r="F666" s="105">
        <v>197.5</v>
      </c>
      <c r="G666" s="105">
        <v>0</v>
      </c>
      <c r="H666" s="105">
        <v>0</v>
      </c>
      <c r="I666" s="107">
        <f t="shared" ref="I666" si="1198">SUM(F666-E666)*D666</f>
        <v>-9000</v>
      </c>
      <c r="J666" s="105">
        <v>0</v>
      </c>
      <c r="K666" s="105">
        <v>0</v>
      </c>
      <c r="L666" s="107">
        <f t="shared" ref="L666" si="1199">SUM(I666:K666)</f>
        <v>-9000</v>
      </c>
      <c r="M666" s="108"/>
    </row>
    <row r="667" spans="1:13">
      <c r="A667" s="103" t="s">
        <v>638</v>
      </c>
      <c r="B667" s="104" t="s">
        <v>89</v>
      </c>
      <c r="C667" s="105" t="s">
        <v>14</v>
      </c>
      <c r="D667" s="106">
        <v>9400</v>
      </c>
      <c r="E667" s="106">
        <v>118.2</v>
      </c>
      <c r="F667" s="105">
        <v>118.8</v>
      </c>
      <c r="G667" s="105">
        <v>119.5</v>
      </c>
      <c r="H667" s="105">
        <v>0</v>
      </c>
      <c r="I667" s="107">
        <f t="shared" ref="I667" si="1200">SUM(F667-E667)*D667</f>
        <v>5639.9999999999463</v>
      </c>
      <c r="J667" s="105">
        <f>SUM(G667-F667)*D667</f>
        <v>6580.0000000000264</v>
      </c>
      <c r="K667" s="105">
        <v>0</v>
      </c>
      <c r="L667" s="107">
        <f t="shared" ref="L667" si="1201">SUM(I667:K667)</f>
        <v>12219.999999999973</v>
      </c>
      <c r="M667" s="108"/>
    </row>
    <row r="668" spans="1:13">
      <c r="A668" s="103" t="s">
        <v>638</v>
      </c>
      <c r="B668" s="104" t="s">
        <v>41</v>
      </c>
      <c r="C668" s="105" t="s">
        <v>14</v>
      </c>
      <c r="D668" s="106">
        <v>5000</v>
      </c>
      <c r="E668" s="106">
        <v>415.5</v>
      </c>
      <c r="F668" s="105">
        <v>414</v>
      </c>
      <c r="G668" s="105">
        <v>0</v>
      </c>
      <c r="H668" s="105">
        <v>0</v>
      </c>
      <c r="I668" s="107">
        <f t="shared" ref="I668" si="1202">SUM(F668-E668)*D668</f>
        <v>-7500</v>
      </c>
      <c r="J668" s="105">
        <v>0</v>
      </c>
      <c r="K668" s="105">
        <v>0</v>
      </c>
      <c r="L668" s="107">
        <f t="shared" ref="L668" si="1203">SUM(I668:K668)</f>
        <v>-7500</v>
      </c>
      <c r="M668" s="108"/>
    </row>
    <row r="669" spans="1:13">
      <c r="A669" s="103" t="s">
        <v>636</v>
      </c>
      <c r="B669" s="104" t="s">
        <v>637</v>
      </c>
      <c r="C669" s="105" t="s">
        <v>14</v>
      </c>
      <c r="D669" s="106">
        <v>8000</v>
      </c>
      <c r="E669" s="106">
        <v>243.55</v>
      </c>
      <c r="F669" s="105">
        <v>244.25</v>
      </c>
      <c r="G669" s="105">
        <v>245.5</v>
      </c>
      <c r="H669" s="105">
        <v>0</v>
      </c>
      <c r="I669" s="107">
        <f t="shared" ref="I669" si="1204">SUM(F669-E669)*D669</f>
        <v>5599.9999999999091</v>
      </c>
      <c r="J669" s="105">
        <f>SUM(G669-F669)*D669</f>
        <v>10000</v>
      </c>
      <c r="K669" s="105">
        <v>0</v>
      </c>
      <c r="L669" s="107">
        <f t="shared" ref="L669" si="1205">SUM(I669:K669)</f>
        <v>15599.999999999909</v>
      </c>
      <c r="M669" s="108"/>
    </row>
    <row r="670" spans="1:13">
      <c r="A670" s="103" t="s">
        <v>636</v>
      </c>
      <c r="B670" s="104" t="s">
        <v>303</v>
      </c>
      <c r="C670" s="105" t="s">
        <v>14</v>
      </c>
      <c r="D670" s="106">
        <v>8000</v>
      </c>
      <c r="E670" s="106">
        <v>91.25</v>
      </c>
      <c r="F670" s="105">
        <v>91.75</v>
      </c>
      <c r="G670" s="105">
        <v>92.25</v>
      </c>
      <c r="H670" s="105">
        <v>93.5</v>
      </c>
      <c r="I670" s="107">
        <f t="shared" ref="I670" si="1206">SUM(F670-E670)*D670</f>
        <v>4000</v>
      </c>
      <c r="J670" s="105">
        <f>SUM(G670-F670)*D670</f>
        <v>4000</v>
      </c>
      <c r="K670" s="105">
        <f t="shared" ref="K670" si="1207">SUM(H670-G670)*D670</f>
        <v>10000</v>
      </c>
      <c r="L670" s="107">
        <f t="shared" ref="L670" si="1208">SUM(I670:K670)</f>
        <v>18000</v>
      </c>
      <c r="M670" s="108"/>
    </row>
    <row r="671" spans="1:13">
      <c r="A671" s="103" t="s">
        <v>636</v>
      </c>
      <c r="B671" s="104" t="s">
        <v>564</v>
      </c>
      <c r="C671" s="105" t="s">
        <v>14</v>
      </c>
      <c r="D671" s="106">
        <v>16000</v>
      </c>
      <c r="E671" s="106">
        <v>111.5</v>
      </c>
      <c r="F671" s="105">
        <v>111.9</v>
      </c>
      <c r="G671" s="105">
        <v>112.5</v>
      </c>
      <c r="H671" s="105">
        <v>113</v>
      </c>
      <c r="I671" s="107">
        <f t="shared" ref="I671" si="1209">SUM(F671-E671)*D671</f>
        <v>6400.0000000000909</v>
      </c>
      <c r="J671" s="105">
        <f>SUM(G671-F671)*D671</f>
        <v>9599.9999999999091</v>
      </c>
      <c r="K671" s="105">
        <f t="shared" ref="K671" si="1210">SUM(H671-G671)*D671</f>
        <v>8000</v>
      </c>
      <c r="L671" s="107">
        <f t="shared" ref="L671" si="1211">SUM(I671:K671)</f>
        <v>24000</v>
      </c>
      <c r="M671" s="108"/>
    </row>
    <row r="672" spans="1:13">
      <c r="A672" s="103" t="s">
        <v>634</v>
      </c>
      <c r="B672" s="104" t="s">
        <v>44</v>
      </c>
      <c r="C672" s="105" t="s">
        <v>14</v>
      </c>
      <c r="D672" s="106">
        <v>2000</v>
      </c>
      <c r="E672" s="106">
        <v>130.15</v>
      </c>
      <c r="F672" s="105">
        <v>131.25</v>
      </c>
      <c r="G672" s="105">
        <v>0</v>
      </c>
      <c r="H672" s="105">
        <v>0</v>
      </c>
      <c r="I672" s="107">
        <f t="shared" ref="I672" si="1212">SUM(F672-E672)*D672</f>
        <v>2199.9999999999886</v>
      </c>
      <c r="J672" s="105">
        <v>0</v>
      </c>
      <c r="K672" s="105">
        <f t="shared" ref="K672" si="1213">SUM(H672-G672)*D672</f>
        <v>0</v>
      </c>
      <c r="L672" s="107">
        <f t="shared" ref="L672" si="1214">SUM(I672:K672)</f>
        <v>2199.9999999999886</v>
      </c>
      <c r="M672" s="108"/>
    </row>
    <row r="673" spans="1:13">
      <c r="A673" s="103" t="s">
        <v>634</v>
      </c>
      <c r="B673" s="104" t="s">
        <v>635</v>
      </c>
      <c r="C673" s="105" t="s">
        <v>14</v>
      </c>
      <c r="D673" s="106">
        <v>2000</v>
      </c>
      <c r="E673" s="106">
        <v>212</v>
      </c>
      <c r="F673" s="105">
        <v>214</v>
      </c>
      <c r="G673" s="105">
        <v>0</v>
      </c>
      <c r="H673" s="105">
        <v>0</v>
      </c>
      <c r="I673" s="107">
        <f t="shared" ref="I673" si="1215">SUM(F673-E673)*D673</f>
        <v>4000</v>
      </c>
      <c r="J673" s="105">
        <v>0</v>
      </c>
      <c r="K673" s="105">
        <f t="shared" ref="K673" si="1216">SUM(H673-G673)*D673</f>
        <v>0</v>
      </c>
      <c r="L673" s="107">
        <f t="shared" ref="L673" si="1217">SUM(I673:K673)</f>
        <v>4000</v>
      </c>
      <c r="M673" s="108"/>
    </row>
    <row r="674" spans="1:13">
      <c r="A674" s="103" t="s">
        <v>634</v>
      </c>
      <c r="B674" s="104" t="s">
        <v>27</v>
      </c>
      <c r="C674" s="105" t="s">
        <v>14</v>
      </c>
      <c r="D674" s="106">
        <v>500</v>
      </c>
      <c r="E674" s="106">
        <v>1020</v>
      </c>
      <c r="F674" s="105">
        <v>1000</v>
      </c>
      <c r="G674" s="105">
        <v>0</v>
      </c>
      <c r="H674" s="105">
        <v>0</v>
      </c>
      <c r="I674" s="107">
        <f t="shared" ref="I674" si="1218">SUM(F674-E674)*D674</f>
        <v>-10000</v>
      </c>
      <c r="J674" s="105">
        <v>0</v>
      </c>
      <c r="K674" s="105">
        <f t="shared" ref="K674" si="1219">SUM(H674-G674)*D674</f>
        <v>0</v>
      </c>
      <c r="L674" s="107">
        <f t="shared" ref="L674" si="1220">SUM(I674:K674)</f>
        <v>-10000</v>
      </c>
      <c r="M674" s="108"/>
    </row>
    <row r="675" spans="1:13">
      <c r="A675" s="103" t="s">
        <v>634</v>
      </c>
      <c r="B675" s="104" t="s">
        <v>76</v>
      </c>
      <c r="C675" s="105" t="s">
        <v>14</v>
      </c>
      <c r="D675" s="106">
        <v>2000</v>
      </c>
      <c r="E675" s="106">
        <v>124</v>
      </c>
      <c r="F675" s="105">
        <v>122.5</v>
      </c>
      <c r="G675" s="105">
        <v>0</v>
      </c>
      <c r="H675" s="105">
        <v>0</v>
      </c>
      <c r="I675" s="107">
        <f t="shared" ref="I675" si="1221">SUM(F675-E675)*D675</f>
        <v>-3000</v>
      </c>
      <c r="J675" s="105">
        <v>0</v>
      </c>
      <c r="K675" s="105">
        <f t="shared" ref="K675" si="1222">SUM(H675-G675)*D675</f>
        <v>0</v>
      </c>
      <c r="L675" s="107">
        <f t="shared" ref="L675" si="1223">SUM(I675:K675)</f>
        <v>-3000</v>
      </c>
      <c r="M675" s="108"/>
    </row>
    <row r="676" spans="1:13">
      <c r="A676" s="103" t="s">
        <v>633</v>
      </c>
      <c r="B676" s="104" t="s">
        <v>35</v>
      </c>
      <c r="C676" s="105" t="s">
        <v>14</v>
      </c>
      <c r="D676" s="106">
        <v>6000</v>
      </c>
      <c r="E676" s="106">
        <v>96.2</v>
      </c>
      <c r="F676" s="105">
        <v>96.2</v>
      </c>
      <c r="G676" s="105">
        <v>0</v>
      </c>
      <c r="H676" s="105">
        <v>0</v>
      </c>
      <c r="I676" s="107">
        <f t="shared" ref="I676" si="1224">SUM(F676-E676)*D676</f>
        <v>0</v>
      </c>
      <c r="J676" s="105">
        <v>0</v>
      </c>
      <c r="K676" s="105">
        <f t="shared" ref="K676" si="1225">SUM(H676-G676)*D676</f>
        <v>0</v>
      </c>
      <c r="L676" s="107">
        <f t="shared" ref="L676" si="1226">SUM(I676:K676)</f>
        <v>0</v>
      </c>
      <c r="M676" s="108"/>
    </row>
    <row r="677" spans="1:13">
      <c r="A677" s="103" t="s">
        <v>633</v>
      </c>
      <c r="B677" s="104" t="s">
        <v>564</v>
      </c>
      <c r="C677" s="105" t="s">
        <v>14</v>
      </c>
      <c r="D677" s="106">
        <v>16000</v>
      </c>
      <c r="E677" s="106">
        <v>108.55</v>
      </c>
      <c r="F677" s="105">
        <v>109</v>
      </c>
      <c r="G677" s="105">
        <v>109.5</v>
      </c>
      <c r="H677" s="105">
        <v>110</v>
      </c>
      <c r="I677" s="107">
        <f t="shared" ref="I677" si="1227">SUM(F677-E677)*D677</f>
        <v>7200.0000000000455</v>
      </c>
      <c r="J677" s="105">
        <f>SUM(G677-F677)*D677</f>
        <v>8000</v>
      </c>
      <c r="K677" s="105">
        <f t="shared" ref="K677" si="1228">SUM(H677-G677)*D677</f>
        <v>8000</v>
      </c>
      <c r="L677" s="107">
        <f t="shared" ref="L677" si="1229">SUM(I677:K677)</f>
        <v>23200.000000000044</v>
      </c>
      <c r="M677" s="108"/>
    </row>
    <row r="678" spans="1:13">
      <c r="A678" s="103" t="s">
        <v>633</v>
      </c>
      <c r="B678" s="104" t="s">
        <v>566</v>
      </c>
      <c r="C678" s="105" t="s">
        <v>14</v>
      </c>
      <c r="D678" s="106">
        <v>16000</v>
      </c>
      <c r="E678" s="106">
        <v>57</v>
      </c>
      <c r="F678" s="105">
        <v>57.3</v>
      </c>
      <c r="G678" s="105">
        <v>57.6</v>
      </c>
      <c r="H678" s="105">
        <v>0</v>
      </c>
      <c r="I678" s="107">
        <f t="shared" ref="I678:I679" si="1230">SUM(F678-E678)*D678</f>
        <v>4799.9999999999545</v>
      </c>
      <c r="J678" s="105">
        <f>SUM(G678-F678)*D678</f>
        <v>4800.0000000000682</v>
      </c>
      <c r="K678" s="105">
        <v>0</v>
      </c>
      <c r="L678" s="107">
        <f t="shared" ref="L678:L679" si="1231">SUM(I678:K678)</f>
        <v>9600.0000000000218</v>
      </c>
      <c r="M678" s="108"/>
    </row>
    <row r="679" spans="1:13">
      <c r="A679" s="103" t="s">
        <v>633</v>
      </c>
      <c r="B679" s="104" t="s">
        <v>121</v>
      </c>
      <c r="C679" s="105" t="s">
        <v>14</v>
      </c>
      <c r="D679" s="106">
        <v>2000</v>
      </c>
      <c r="E679" s="106">
        <v>249.25</v>
      </c>
      <c r="F679" s="105">
        <v>247</v>
      </c>
      <c r="G679" s="105">
        <v>0</v>
      </c>
      <c r="H679" s="105">
        <v>0</v>
      </c>
      <c r="I679" s="107">
        <f t="shared" si="1230"/>
        <v>-4500</v>
      </c>
      <c r="J679" s="105">
        <v>0</v>
      </c>
      <c r="K679" s="105">
        <f t="shared" ref="K679" si="1232">SUM(H679-G679)*D679</f>
        <v>0</v>
      </c>
      <c r="L679" s="107">
        <f t="shared" si="1231"/>
        <v>-4500</v>
      </c>
      <c r="M679" s="108"/>
    </row>
    <row r="680" spans="1:13">
      <c r="A680" s="103" t="s">
        <v>633</v>
      </c>
      <c r="B680" s="104" t="s">
        <v>25</v>
      </c>
      <c r="C680" s="105" t="s">
        <v>14</v>
      </c>
      <c r="D680" s="106">
        <v>6000</v>
      </c>
      <c r="E680" s="106">
        <v>184</v>
      </c>
      <c r="F680" s="105">
        <v>183.7</v>
      </c>
      <c r="G680" s="105">
        <v>0</v>
      </c>
      <c r="H680" s="105">
        <v>0</v>
      </c>
      <c r="I680" s="107">
        <f t="shared" ref="I680" si="1233">SUM(F680-E680)*D680</f>
        <v>-1800.0000000000682</v>
      </c>
      <c r="J680" s="105">
        <v>0</v>
      </c>
      <c r="K680" s="105">
        <f t="shared" ref="K680" si="1234">SUM(H680-G680)*D680</f>
        <v>0</v>
      </c>
      <c r="L680" s="107">
        <f t="shared" ref="L680" si="1235">SUM(I680:K680)</f>
        <v>-1800.0000000000682</v>
      </c>
      <c r="M680" s="108"/>
    </row>
    <row r="681" spans="1:13">
      <c r="A681" s="103" t="s">
        <v>633</v>
      </c>
      <c r="B681" s="104" t="s">
        <v>131</v>
      </c>
      <c r="C681" s="105" t="s">
        <v>14</v>
      </c>
      <c r="D681" s="106">
        <v>12000</v>
      </c>
      <c r="E681" s="106">
        <v>126.5</v>
      </c>
      <c r="F681" s="105">
        <v>125.8</v>
      </c>
      <c r="G681" s="105">
        <v>0</v>
      </c>
      <c r="H681" s="105">
        <v>0</v>
      </c>
      <c r="I681" s="107">
        <f t="shared" ref="I681" si="1236">SUM(F681-E681)*D681</f>
        <v>-8400.0000000000346</v>
      </c>
      <c r="J681" s="105">
        <v>0</v>
      </c>
      <c r="K681" s="105">
        <f t="shared" ref="K681" si="1237">SUM(H681-G681)*D681</f>
        <v>0</v>
      </c>
      <c r="L681" s="107">
        <f t="shared" ref="L681" si="1238">SUM(I681:K681)</f>
        <v>-8400.0000000000346</v>
      </c>
      <c r="M681" s="108"/>
    </row>
    <row r="682" spans="1:13">
      <c r="A682" s="103" t="s">
        <v>632</v>
      </c>
      <c r="B682" s="104" t="s">
        <v>35</v>
      </c>
      <c r="C682" s="105" t="s">
        <v>14</v>
      </c>
      <c r="D682" s="106">
        <v>14000</v>
      </c>
      <c r="E682" s="106">
        <v>98</v>
      </c>
      <c r="F682" s="105">
        <v>97.25</v>
      </c>
      <c r="G682" s="105">
        <v>0</v>
      </c>
      <c r="H682" s="105">
        <v>0</v>
      </c>
      <c r="I682" s="107">
        <f t="shared" ref="I682" si="1239">SUM(F682-E682)*D682</f>
        <v>-10500</v>
      </c>
      <c r="J682" s="105">
        <v>0</v>
      </c>
      <c r="K682" s="105">
        <v>0</v>
      </c>
      <c r="L682" s="107">
        <f t="shared" ref="L682" si="1240">SUM(I682:K682)</f>
        <v>-10500</v>
      </c>
      <c r="M682" s="108"/>
    </row>
    <row r="683" spans="1:13">
      <c r="A683" s="103" t="s">
        <v>632</v>
      </c>
      <c r="B683" s="104" t="s">
        <v>42</v>
      </c>
      <c r="C683" s="105" t="s">
        <v>14</v>
      </c>
      <c r="D683" s="106">
        <v>5200</v>
      </c>
      <c r="E683" s="106">
        <v>175.5</v>
      </c>
      <c r="F683" s="105">
        <v>176.5</v>
      </c>
      <c r="G683" s="105">
        <v>0</v>
      </c>
      <c r="H683" s="105">
        <v>0</v>
      </c>
      <c r="I683" s="107">
        <f t="shared" ref="I683" si="1241">SUM(F683-E683)*D683</f>
        <v>5200</v>
      </c>
      <c r="J683" s="105">
        <v>0</v>
      </c>
      <c r="K683" s="105">
        <v>0</v>
      </c>
      <c r="L683" s="107">
        <f t="shared" ref="L683" si="1242">SUM(I683:K683)</f>
        <v>5200</v>
      </c>
      <c r="M683" s="108"/>
    </row>
    <row r="684" spans="1:13">
      <c r="A684" s="103" t="s">
        <v>632</v>
      </c>
      <c r="B684" s="104" t="s">
        <v>131</v>
      </c>
      <c r="C684" s="105" t="s">
        <v>14</v>
      </c>
      <c r="D684" s="106">
        <v>12000</v>
      </c>
      <c r="E684" s="106">
        <v>127</v>
      </c>
      <c r="F684" s="105">
        <v>127.5</v>
      </c>
      <c r="G684" s="105">
        <v>128</v>
      </c>
      <c r="H684" s="105">
        <v>0</v>
      </c>
      <c r="I684" s="107">
        <f t="shared" ref="I684:I685" si="1243">SUM(F684-E684)*D684</f>
        <v>6000</v>
      </c>
      <c r="J684" s="105">
        <f>SUM(G684-F684)*D684</f>
        <v>6000</v>
      </c>
      <c r="K684" s="105">
        <v>0</v>
      </c>
      <c r="L684" s="107">
        <f t="shared" ref="L684:L685" si="1244">SUM(I684:K684)</f>
        <v>12000</v>
      </c>
      <c r="M684" s="108"/>
    </row>
    <row r="685" spans="1:13">
      <c r="A685" s="103" t="s">
        <v>632</v>
      </c>
      <c r="B685" s="104" t="s">
        <v>28</v>
      </c>
      <c r="C685" s="105" t="s">
        <v>14</v>
      </c>
      <c r="D685" s="106">
        <v>3000</v>
      </c>
      <c r="E685" s="106">
        <v>363.5</v>
      </c>
      <c r="F685" s="105">
        <v>363.5</v>
      </c>
      <c r="G685" s="105">
        <v>0</v>
      </c>
      <c r="H685" s="105">
        <v>0</v>
      </c>
      <c r="I685" s="107">
        <f t="shared" si="1243"/>
        <v>0</v>
      </c>
      <c r="J685" s="105">
        <v>0</v>
      </c>
      <c r="K685" s="105">
        <v>0</v>
      </c>
      <c r="L685" s="107">
        <f t="shared" si="1244"/>
        <v>0</v>
      </c>
      <c r="M685" s="108"/>
    </row>
    <row r="686" spans="1:13">
      <c r="A686" s="103" t="s">
        <v>631</v>
      </c>
      <c r="B686" s="104" t="s">
        <v>121</v>
      </c>
      <c r="C686" s="105" t="s">
        <v>14</v>
      </c>
      <c r="D686" s="106">
        <v>4000</v>
      </c>
      <c r="E686" s="106">
        <v>248.5</v>
      </c>
      <c r="F686" s="105">
        <v>250</v>
      </c>
      <c r="G686" s="105">
        <v>252</v>
      </c>
      <c r="H686" s="105">
        <v>254</v>
      </c>
      <c r="I686" s="107">
        <f t="shared" ref="I686" si="1245">SUM(F686-E686)*D686</f>
        <v>6000</v>
      </c>
      <c r="J686" s="105">
        <f>SUM(G686-F686)*D686</f>
        <v>8000</v>
      </c>
      <c r="K686" s="105">
        <f t="shared" ref="K686" si="1246">SUM(H686-G686)*D686</f>
        <v>8000</v>
      </c>
      <c r="L686" s="107">
        <f t="shared" ref="L686" si="1247">SUM(I686:K686)</f>
        <v>22000</v>
      </c>
      <c r="M686" s="108"/>
    </row>
    <row r="687" spans="1:13">
      <c r="A687" s="103" t="s">
        <v>631</v>
      </c>
      <c r="B687" s="104" t="s">
        <v>57</v>
      </c>
      <c r="C687" s="105" t="s">
        <v>14</v>
      </c>
      <c r="D687" s="106">
        <v>2700</v>
      </c>
      <c r="E687" s="106">
        <v>409</v>
      </c>
      <c r="F687" s="105">
        <v>410.5</v>
      </c>
      <c r="G687" s="105">
        <v>412</v>
      </c>
      <c r="H687" s="105">
        <v>414</v>
      </c>
      <c r="I687" s="107">
        <f t="shared" ref="I687" si="1248">SUM(F687-E687)*D687</f>
        <v>4050</v>
      </c>
      <c r="J687" s="105">
        <f>SUM(G687-F687)*D687</f>
        <v>4050</v>
      </c>
      <c r="K687" s="105">
        <f t="shared" ref="K687" si="1249">SUM(H687-G687)*D687</f>
        <v>5400</v>
      </c>
      <c r="L687" s="107">
        <f t="shared" ref="L687" si="1250">SUM(I687:K687)</f>
        <v>13500</v>
      </c>
      <c r="M687" s="108"/>
    </row>
    <row r="688" spans="1:13">
      <c r="A688" s="103" t="s">
        <v>630</v>
      </c>
      <c r="B688" s="104" t="s">
        <v>49</v>
      </c>
      <c r="C688" s="105" t="s">
        <v>14</v>
      </c>
      <c r="D688" s="106">
        <v>4000</v>
      </c>
      <c r="E688" s="106">
        <v>735</v>
      </c>
      <c r="F688" s="105">
        <v>737</v>
      </c>
      <c r="G688" s="105">
        <v>739</v>
      </c>
      <c r="H688" s="105">
        <v>741</v>
      </c>
      <c r="I688" s="107">
        <f t="shared" ref="I688" si="1251">SUM(F688-E688)*D688</f>
        <v>8000</v>
      </c>
      <c r="J688" s="105">
        <f>SUM(G688-F688)*D688</f>
        <v>8000</v>
      </c>
      <c r="K688" s="105">
        <f t="shared" ref="K688" si="1252">SUM(H688-G688)*D688</f>
        <v>8000</v>
      </c>
      <c r="L688" s="107">
        <f t="shared" ref="L688" si="1253">SUM(I688:K688)</f>
        <v>24000</v>
      </c>
      <c r="M688" s="108"/>
    </row>
    <row r="689" spans="1:13">
      <c r="A689" s="103" t="s">
        <v>630</v>
      </c>
      <c r="B689" s="104" t="s">
        <v>564</v>
      </c>
      <c r="C689" s="105" t="s">
        <v>14</v>
      </c>
      <c r="D689" s="106">
        <v>16000</v>
      </c>
      <c r="E689" s="106">
        <v>96</v>
      </c>
      <c r="F689" s="105">
        <v>96.4</v>
      </c>
      <c r="G689" s="105">
        <v>0</v>
      </c>
      <c r="H689" s="105">
        <v>0</v>
      </c>
      <c r="I689" s="107">
        <f t="shared" ref="I689" si="1254">SUM(F689-E689)*D689</f>
        <v>6400.0000000000909</v>
      </c>
      <c r="J689" s="105">
        <v>0</v>
      </c>
      <c r="K689" s="105">
        <v>0</v>
      </c>
      <c r="L689" s="107">
        <f t="shared" ref="L689" si="1255">SUM(I689:K689)</f>
        <v>6400.0000000000909</v>
      </c>
      <c r="M689" s="108"/>
    </row>
    <row r="690" spans="1:13">
      <c r="A690" s="103" t="s">
        <v>630</v>
      </c>
      <c r="B690" s="104" t="s">
        <v>40</v>
      </c>
      <c r="C690" s="105" t="s">
        <v>14</v>
      </c>
      <c r="D690" s="106">
        <v>8000</v>
      </c>
      <c r="E690" s="106">
        <v>110.5</v>
      </c>
      <c r="F690" s="105">
        <v>110.5</v>
      </c>
      <c r="G690" s="105">
        <v>0</v>
      </c>
      <c r="H690" s="105">
        <v>0</v>
      </c>
      <c r="I690" s="107">
        <v>0</v>
      </c>
      <c r="J690" s="105">
        <v>0</v>
      </c>
      <c r="K690" s="105">
        <v>0</v>
      </c>
      <c r="L690" s="107">
        <f t="shared" ref="L690" si="1256">SUM(I690:K690)</f>
        <v>0</v>
      </c>
      <c r="M690" s="108"/>
    </row>
    <row r="691" spans="1:13">
      <c r="A691" s="103" t="s">
        <v>629</v>
      </c>
      <c r="B691" s="104" t="s">
        <v>566</v>
      </c>
      <c r="C691" s="105" t="s">
        <v>14</v>
      </c>
      <c r="D691" s="106">
        <v>16000</v>
      </c>
      <c r="E691" s="106">
        <v>52.6</v>
      </c>
      <c r="F691" s="105">
        <v>53</v>
      </c>
      <c r="G691" s="105">
        <v>53.5</v>
      </c>
      <c r="H691" s="105">
        <v>0</v>
      </c>
      <c r="I691" s="107">
        <f t="shared" ref="I691" si="1257">SUM(F691-E691)*D691</f>
        <v>6399.9999999999773</v>
      </c>
      <c r="J691" s="105">
        <f>SUM(G691-F691)*D691</f>
        <v>8000</v>
      </c>
      <c r="K691" s="105">
        <v>0</v>
      </c>
      <c r="L691" s="107">
        <f t="shared" ref="L691" si="1258">SUM(I691:K691)</f>
        <v>14399.999999999978</v>
      </c>
      <c r="M691" s="108"/>
    </row>
    <row r="692" spans="1:13">
      <c r="A692" s="103" t="s">
        <v>629</v>
      </c>
      <c r="B692" s="104" t="s">
        <v>303</v>
      </c>
      <c r="C692" s="105" t="s">
        <v>14</v>
      </c>
      <c r="D692" s="106">
        <v>8000</v>
      </c>
      <c r="E692" s="106">
        <v>83</v>
      </c>
      <c r="F692" s="105">
        <v>83.5</v>
      </c>
      <c r="G692" s="105">
        <v>0</v>
      </c>
      <c r="H692" s="105">
        <v>0</v>
      </c>
      <c r="I692" s="107">
        <f t="shared" ref="I692" si="1259">SUM(F692-E692)*D692</f>
        <v>4000</v>
      </c>
      <c r="J692" s="105">
        <v>0</v>
      </c>
      <c r="K692" s="105">
        <v>0</v>
      </c>
      <c r="L692" s="107">
        <f t="shared" ref="L692" si="1260">SUM(I692:K692)</f>
        <v>4000</v>
      </c>
      <c r="M692" s="108"/>
    </row>
    <row r="693" spans="1:13">
      <c r="A693" s="103" t="s">
        <v>628</v>
      </c>
      <c r="B693" s="104" t="s">
        <v>463</v>
      </c>
      <c r="C693" s="105" t="s">
        <v>14</v>
      </c>
      <c r="D693" s="106">
        <v>12000</v>
      </c>
      <c r="E693" s="106">
        <v>108.5</v>
      </c>
      <c r="F693" s="105">
        <v>109</v>
      </c>
      <c r="G693" s="105">
        <v>0</v>
      </c>
      <c r="H693" s="105">
        <v>0</v>
      </c>
      <c r="I693" s="107">
        <f t="shared" ref="I693" si="1261">SUM(F693-E693)*D693</f>
        <v>6000</v>
      </c>
      <c r="J693" s="105">
        <v>0</v>
      </c>
      <c r="K693" s="105">
        <f t="shared" ref="K693" si="1262">SUM(H693-G693)*D693</f>
        <v>0</v>
      </c>
      <c r="L693" s="107">
        <f t="shared" ref="L693" si="1263">SUM(I693:K693)</f>
        <v>6000</v>
      </c>
      <c r="M693" s="108"/>
    </row>
    <row r="694" spans="1:13">
      <c r="A694" s="103" t="s">
        <v>628</v>
      </c>
      <c r="B694" s="104" t="s">
        <v>115</v>
      </c>
      <c r="C694" s="105" t="s">
        <v>14</v>
      </c>
      <c r="D694" s="106">
        <v>4500</v>
      </c>
      <c r="E694" s="106">
        <v>198</v>
      </c>
      <c r="F694" s="105">
        <v>199</v>
      </c>
      <c r="G694" s="105">
        <v>0</v>
      </c>
      <c r="H694" s="105">
        <v>0</v>
      </c>
      <c r="I694" s="107">
        <f t="shared" ref="I694" si="1264">SUM(F694-E694)*D694</f>
        <v>4500</v>
      </c>
      <c r="J694" s="105">
        <v>0</v>
      </c>
      <c r="K694" s="105">
        <f t="shared" ref="K694" si="1265">SUM(H694-G694)*D694</f>
        <v>0</v>
      </c>
      <c r="L694" s="107">
        <f t="shared" ref="L694" si="1266">SUM(I694:K694)</f>
        <v>4500</v>
      </c>
      <c r="M694" s="108"/>
    </row>
    <row r="695" spans="1:13">
      <c r="A695" s="103" t="s">
        <v>628</v>
      </c>
      <c r="B695" s="104" t="s">
        <v>25</v>
      </c>
      <c r="C695" s="105" t="s">
        <v>15</v>
      </c>
      <c r="D695" s="106">
        <v>6000</v>
      </c>
      <c r="E695" s="106">
        <v>179</v>
      </c>
      <c r="F695" s="105">
        <v>179</v>
      </c>
      <c r="G695" s="105">
        <v>0</v>
      </c>
      <c r="H695" s="105">
        <v>0</v>
      </c>
      <c r="I695" s="107">
        <f t="shared" ref="I695" si="1267">SUM(F695-E695)*D695</f>
        <v>0</v>
      </c>
      <c r="J695" s="105">
        <v>0</v>
      </c>
      <c r="K695" s="105">
        <f t="shared" ref="K695" si="1268">SUM(H695-G695)*D695</f>
        <v>0</v>
      </c>
      <c r="L695" s="107">
        <f t="shared" ref="L695" si="1269">SUM(I695:K695)</f>
        <v>0</v>
      </c>
      <c r="M695" s="108"/>
    </row>
    <row r="696" spans="1:13">
      <c r="A696" s="103" t="s">
        <v>628</v>
      </c>
      <c r="B696" s="104" t="s">
        <v>65</v>
      </c>
      <c r="C696" s="105" t="s">
        <v>14</v>
      </c>
      <c r="D696" s="106">
        <v>18000</v>
      </c>
      <c r="E696" s="106">
        <v>49.5</v>
      </c>
      <c r="F696" s="105">
        <v>48.9</v>
      </c>
      <c r="G696" s="105">
        <v>0</v>
      </c>
      <c r="H696" s="105">
        <v>0</v>
      </c>
      <c r="I696" s="107">
        <f t="shared" ref="I696" si="1270">SUM(F696-E696)*D696</f>
        <v>-10800.000000000025</v>
      </c>
      <c r="J696" s="105">
        <v>0</v>
      </c>
      <c r="K696" s="105">
        <f t="shared" ref="K696" si="1271">SUM(H696-G696)*D696</f>
        <v>0</v>
      </c>
      <c r="L696" s="107">
        <f t="shared" ref="L696" si="1272">SUM(I696:K696)</f>
        <v>-10800.000000000025</v>
      </c>
      <c r="M696" s="108"/>
    </row>
    <row r="697" spans="1:13">
      <c r="A697" s="103" t="s">
        <v>627</v>
      </c>
      <c r="B697" s="104" t="s">
        <v>131</v>
      </c>
      <c r="C697" s="105" t="s">
        <v>14</v>
      </c>
      <c r="D697" s="106">
        <v>12000</v>
      </c>
      <c r="E697" s="106">
        <v>118.5</v>
      </c>
      <c r="F697" s="105">
        <v>119</v>
      </c>
      <c r="G697" s="105">
        <v>119.5</v>
      </c>
      <c r="H697" s="105">
        <v>120</v>
      </c>
      <c r="I697" s="107">
        <f t="shared" ref="I697" si="1273">SUM(F697-E697)*D697</f>
        <v>6000</v>
      </c>
      <c r="J697" s="105">
        <f>SUM(G697-F697)*D697</f>
        <v>6000</v>
      </c>
      <c r="K697" s="105">
        <f t="shared" ref="K697" si="1274">SUM(H697-G697)*D697</f>
        <v>6000</v>
      </c>
      <c r="L697" s="107">
        <f t="shared" ref="L697" si="1275">SUM(I697:K697)</f>
        <v>18000</v>
      </c>
      <c r="M697" s="108"/>
    </row>
    <row r="698" spans="1:13">
      <c r="A698" s="103" t="s">
        <v>627</v>
      </c>
      <c r="B698" s="104" t="s">
        <v>25</v>
      </c>
      <c r="C698" s="105" t="s">
        <v>15</v>
      </c>
      <c r="D698" s="106">
        <v>6000</v>
      </c>
      <c r="E698" s="106">
        <v>182.25</v>
      </c>
      <c r="F698" s="105">
        <v>181.25</v>
      </c>
      <c r="G698" s="105">
        <v>180.25</v>
      </c>
      <c r="H698" s="105">
        <v>0</v>
      </c>
      <c r="I698" s="107">
        <f>SUM(E698-F698)*D698</f>
        <v>6000</v>
      </c>
      <c r="J698" s="105">
        <f>SUM(F698-G698)*D698</f>
        <v>6000</v>
      </c>
      <c r="K698" s="105">
        <v>0</v>
      </c>
      <c r="L698" s="107">
        <f t="shared" ref="L698" si="1276">SUM(I698:K698)</f>
        <v>12000</v>
      </c>
      <c r="M698" s="108"/>
    </row>
    <row r="699" spans="1:13">
      <c r="A699" s="103" t="s">
        <v>627</v>
      </c>
      <c r="B699" s="104" t="s">
        <v>64</v>
      </c>
      <c r="C699" s="105" t="s">
        <v>14</v>
      </c>
      <c r="D699" s="106">
        <v>14000</v>
      </c>
      <c r="E699" s="106">
        <v>99</v>
      </c>
      <c r="F699" s="105">
        <v>99.4</v>
      </c>
      <c r="G699" s="105">
        <v>0</v>
      </c>
      <c r="H699" s="105">
        <v>0</v>
      </c>
      <c r="I699" s="107">
        <f t="shared" ref="I699" si="1277">SUM(F699-E699)*D699</f>
        <v>5600.00000000008</v>
      </c>
      <c r="J699" s="105">
        <v>0</v>
      </c>
      <c r="K699" s="105">
        <f t="shared" ref="K699" si="1278">SUM(H699-G699)*D699</f>
        <v>0</v>
      </c>
      <c r="L699" s="107">
        <f t="shared" ref="L699" si="1279">SUM(I699:K699)</f>
        <v>5600.00000000008</v>
      </c>
      <c r="M699" s="108"/>
    </row>
    <row r="700" spans="1:13">
      <c r="A700" s="103" t="s">
        <v>627</v>
      </c>
      <c r="B700" s="104" t="s">
        <v>41</v>
      </c>
      <c r="C700" s="105" t="s">
        <v>14</v>
      </c>
      <c r="D700" s="106">
        <v>5000</v>
      </c>
      <c r="E700" s="106">
        <v>374</v>
      </c>
      <c r="F700" s="105">
        <v>372.5</v>
      </c>
      <c r="G700" s="105">
        <v>0</v>
      </c>
      <c r="H700" s="105">
        <v>0</v>
      </c>
      <c r="I700" s="107">
        <f t="shared" ref="I700" si="1280">SUM(F700-E700)*D700</f>
        <v>-7500</v>
      </c>
      <c r="J700" s="105">
        <v>0</v>
      </c>
      <c r="K700" s="105">
        <f t="shared" ref="K700" si="1281">SUM(H700-G700)*D700</f>
        <v>0</v>
      </c>
      <c r="L700" s="107">
        <f t="shared" ref="L700" si="1282">SUM(I700:K700)</f>
        <v>-7500</v>
      </c>
      <c r="M700" s="108"/>
    </row>
    <row r="701" spans="1:13">
      <c r="A701" s="103" t="s">
        <v>626</v>
      </c>
      <c r="B701" s="104" t="s">
        <v>200</v>
      </c>
      <c r="C701" s="105" t="s">
        <v>15</v>
      </c>
      <c r="D701" s="106">
        <v>3000</v>
      </c>
      <c r="E701" s="106">
        <v>340.5</v>
      </c>
      <c r="F701" s="105">
        <v>339</v>
      </c>
      <c r="G701" s="105">
        <v>337</v>
      </c>
      <c r="H701" s="105">
        <v>335</v>
      </c>
      <c r="I701" s="107">
        <f>SUM(E701-F701)*D701</f>
        <v>4500</v>
      </c>
      <c r="J701" s="105">
        <f>SUM(F701-G701)*D701</f>
        <v>6000</v>
      </c>
      <c r="K701" s="105">
        <f>SUM(G701-H701)*D701</f>
        <v>6000</v>
      </c>
      <c r="L701" s="107">
        <f t="shared" ref="L701" si="1283">SUM(I701:K701)</f>
        <v>16500</v>
      </c>
      <c r="M701" s="108"/>
    </row>
    <row r="702" spans="1:13">
      <c r="A702" s="103" t="s">
        <v>626</v>
      </c>
      <c r="B702" s="104" t="s">
        <v>115</v>
      </c>
      <c r="C702" s="105" t="s">
        <v>14</v>
      </c>
      <c r="D702" s="106">
        <v>4500</v>
      </c>
      <c r="E702" s="106">
        <v>200</v>
      </c>
      <c r="F702" s="105">
        <v>201</v>
      </c>
      <c r="G702" s="105">
        <v>202</v>
      </c>
      <c r="H702" s="105">
        <v>203</v>
      </c>
      <c r="I702" s="107">
        <f t="shared" ref="I702" si="1284">SUM(F702-E702)*D702</f>
        <v>4500</v>
      </c>
      <c r="J702" s="105">
        <f>SUM(G702-F702)*D702</f>
        <v>4500</v>
      </c>
      <c r="K702" s="105">
        <f t="shared" ref="K702" si="1285">SUM(H702-G702)*D702</f>
        <v>4500</v>
      </c>
      <c r="L702" s="107">
        <f t="shared" ref="L702" si="1286">SUM(I702:K702)</f>
        <v>13500</v>
      </c>
      <c r="M702" s="108"/>
    </row>
    <row r="703" spans="1:13">
      <c r="A703" s="103" t="s">
        <v>626</v>
      </c>
      <c r="B703" s="104" t="s">
        <v>28</v>
      </c>
      <c r="C703" s="105" t="s">
        <v>14</v>
      </c>
      <c r="D703" s="106">
        <v>3000</v>
      </c>
      <c r="E703" s="106">
        <v>352</v>
      </c>
      <c r="F703" s="105">
        <v>353.45</v>
      </c>
      <c r="G703" s="105">
        <v>0</v>
      </c>
      <c r="H703" s="105">
        <v>0</v>
      </c>
      <c r="I703" s="107">
        <f t="shared" ref="I703" si="1287">SUM(F703-E703)*D703</f>
        <v>4349.9999999999654</v>
      </c>
      <c r="J703" s="105">
        <v>0</v>
      </c>
      <c r="K703" s="105">
        <f t="shared" ref="K703" si="1288">SUM(H703-G703)*D703</f>
        <v>0</v>
      </c>
      <c r="L703" s="107">
        <f t="shared" ref="L703" si="1289">SUM(I703:K703)</f>
        <v>4349.9999999999654</v>
      </c>
      <c r="M703" s="108"/>
    </row>
    <row r="704" spans="1:13">
      <c r="A704" s="103" t="s">
        <v>625</v>
      </c>
      <c r="B704" s="104" t="s">
        <v>121</v>
      </c>
      <c r="C704" s="105" t="s">
        <v>14</v>
      </c>
      <c r="D704" s="106">
        <v>4000</v>
      </c>
      <c r="E704" s="106">
        <v>244</v>
      </c>
      <c r="F704" s="105">
        <v>245.25</v>
      </c>
      <c r="G704" s="105">
        <v>246.5</v>
      </c>
      <c r="H704" s="105">
        <v>0</v>
      </c>
      <c r="I704" s="107">
        <f t="shared" ref="I704" si="1290">SUM(F704-E704)*D704</f>
        <v>5000</v>
      </c>
      <c r="J704" s="105">
        <f>SUM(G704-F704)*D704</f>
        <v>5000</v>
      </c>
      <c r="K704" s="105">
        <v>0</v>
      </c>
      <c r="L704" s="107">
        <f t="shared" ref="L704" si="1291">SUM(I704:K704)</f>
        <v>10000</v>
      </c>
      <c r="M704" s="108"/>
    </row>
    <row r="705" spans="1:13">
      <c r="A705" s="103" t="s">
        <v>625</v>
      </c>
      <c r="B705" s="104" t="s">
        <v>265</v>
      </c>
      <c r="C705" s="105" t="s">
        <v>14</v>
      </c>
      <c r="D705" s="106">
        <v>9000</v>
      </c>
      <c r="E705" s="106">
        <v>99.25</v>
      </c>
      <c r="F705" s="105">
        <v>100</v>
      </c>
      <c r="G705" s="105">
        <v>0</v>
      </c>
      <c r="H705" s="105">
        <v>0</v>
      </c>
      <c r="I705" s="107">
        <f t="shared" ref="I705" si="1292">SUM(F705-E705)*D705</f>
        <v>6750</v>
      </c>
      <c r="J705" s="105">
        <v>0</v>
      </c>
      <c r="K705" s="105">
        <f t="shared" ref="K705" si="1293">SUM(H705-G705)*D705</f>
        <v>0</v>
      </c>
      <c r="L705" s="107">
        <f t="shared" ref="L705" si="1294">SUM(I705:K705)</f>
        <v>6750</v>
      </c>
      <c r="M705" s="108"/>
    </row>
    <row r="706" spans="1:13">
      <c r="A706" s="103" t="s">
        <v>625</v>
      </c>
      <c r="B706" s="104" t="s">
        <v>69</v>
      </c>
      <c r="C706" s="105" t="s">
        <v>15</v>
      </c>
      <c r="D706" s="106">
        <v>1400</v>
      </c>
      <c r="E706" s="106">
        <v>863.4</v>
      </c>
      <c r="F706" s="105">
        <v>867</v>
      </c>
      <c r="G706" s="105">
        <v>0</v>
      </c>
      <c r="H706" s="105">
        <v>0</v>
      </c>
      <c r="I706" s="107">
        <f>SUM(E706-F706)*D706</f>
        <v>-5040.0000000000318</v>
      </c>
      <c r="J706" s="105">
        <v>0</v>
      </c>
      <c r="K706" s="105">
        <v>0</v>
      </c>
      <c r="L706" s="107">
        <f t="shared" ref="L706" si="1295">SUM(I706:K706)</f>
        <v>-5040.0000000000318</v>
      </c>
      <c r="M706" s="108"/>
    </row>
    <row r="707" spans="1:13">
      <c r="A707" s="103" t="s">
        <v>625</v>
      </c>
      <c r="B707" s="104" t="s">
        <v>40</v>
      </c>
      <c r="C707" s="105" t="s">
        <v>14</v>
      </c>
      <c r="D707" s="106">
        <v>8000</v>
      </c>
      <c r="E707" s="106">
        <v>113.5</v>
      </c>
      <c r="F707" s="105">
        <v>112.75</v>
      </c>
      <c r="G707" s="105">
        <v>0</v>
      </c>
      <c r="H707" s="105">
        <v>0</v>
      </c>
      <c r="I707" s="107">
        <f t="shared" ref="I707" si="1296">SUM(F707-E707)*D707</f>
        <v>-6000</v>
      </c>
      <c r="J707" s="105">
        <v>0</v>
      </c>
      <c r="K707" s="105">
        <v>0</v>
      </c>
      <c r="L707" s="107">
        <f t="shared" ref="L707" si="1297">SUM(I707:K707)</f>
        <v>-6000</v>
      </c>
      <c r="M707" s="108"/>
    </row>
    <row r="708" spans="1:13">
      <c r="A708" s="103" t="s">
        <v>624</v>
      </c>
      <c r="B708" s="104" t="s">
        <v>58</v>
      </c>
      <c r="C708" s="105" t="s">
        <v>14</v>
      </c>
      <c r="D708" s="106">
        <v>7000</v>
      </c>
      <c r="E708" s="106">
        <v>198</v>
      </c>
      <c r="F708" s="105">
        <v>198</v>
      </c>
      <c r="G708" s="105">
        <v>0</v>
      </c>
      <c r="H708" s="105">
        <v>0</v>
      </c>
      <c r="I708" s="107">
        <f t="shared" ref="I708" si="1298">SUM(F708-E708)*D708</f>
        <v>0</v>
      </c>
      <c r="J708" s="105">
        <v>0</v>
      </c>
      <c r="K708" s="105">
        <f t="shared" ref="K708" si="1299">SUM(H708-G708)*D708</f>
        <v>0</v>
      </c>
      <c r="L708" s="107">
        <f t="shared" ref="L708" si="1300">SUM(I708:K708)</f>
        <v>0</v>
      </c>
      <c r="M708" s="108"/>
    </row>
    <row r="709" spans="1:13">
      <c r="A709" s="103" t="s">
        <v>624</v>
      </c>
      <c r="B709" s="104" t="s">
        <v>46</v>
      </c>
      <c r="C709" s="105" t="s">
        <v>14</v>
      </c>
      <c r="D709" s="106">
        <v>2000</v>
      </c>
      <c r="E709" s="106">
        <v>538</v>
      </c>
      <c r="F709" s="105">
        <v>540</v>
      </c>
      <c r="G709" s="105">
        <v>542</v>
      </c>
      <c r="H709" s="105">
        <v>544</v>
      </c>
      <c r="I709" s="107">
        <f t="shared" ref="I709" si="1301">SUM(F709-E709)*D709</f>
        <v>4000</v>
      </c>
      <c r="J709" s="105">
        <f>SUM(G709-F709)*D709</f>
        <v>4000</v>
      </c>
      <c r="K709" s="105">
        <f t="shared" ref="K709" si="1302">SUM(H709-G709)*D709</f>
        <v>4000</v>
      </c>
      <c r="L709" s="107">
        <f t="shared" ref="L709" si="1303">SUM(I709:K709)</f>
        <v>12000</v>
      </c>
      <c r="M709" s="108"/>
    </row>
    <row r="710" spans="1:13">
      <c r="A710" s="103" t="s">
        <v>623</v>
      </c>
      <c r="B710" s="104" t="s">
        <v>131</v>
      </c>
      <c r="C710" s="105" t="s">
        <v>14</v>
      </c>
      <c r="D710" s="106">
        <v>12000</v>
      </c>
      <c r="E710" s="106">
        <v>115.7</v>
      </c>
      <c r="F710" s="105">
        <v>115.25</v>
      </c>
      <c r="G710" s="105">
        <v>0</v>
      </c>
      <c r="H710" s="105">
        <v>0</v>
      </c>
      <c r="I710" s="107">
        <f>SUM(E710-F710)*D710</f>
        <v>5400.0000000000346</v>
      </c>
      <c r="J710" s="105">
        <v>0</v>
      </c>
      <c r="K710" s="105">
        <f t="shared" ref="K710" si="1304">SUM(H710-G710)*D710</f>
        <v>0</v>
      </c>
      <c r="L710" s="107">
        <f t="shared" ref="L710" si="1305">SUM(I710:K710)</f>
        <v>5400.0000000000346</v>
      </c>
      <c r="M710" s="108"/>
    </row>
    <row r="711" spans="1:13">
      <c r="A711" s="103" t="s">
        <v>622</v>
      </c>
      <c r="B711" s="104" t="s">
        <v>48</v>
      </c>
      <c r="C711" s="105" t="s">
        <v>14</v>
      </c>
      <c r="D711" s="106">
        <v>2000</v>
      </c>
      <c r="E711" s="106">
        <v>490</v>
      </c>
      <c r="F711" s="105">
        <v>487</v>
      </c>
      <c r="G711" s="105">
        <v>0</v>
      </c>
      <c r="H711" s="105">
        <v>0</v>
      </c>
      <c r="I711" s="107">
        <f t="shared" ref="I711" si="1306">SUM(F711-E711)*D711</f>
        <v>-6000</v>
      </c>
      <c r="J711" s="105">
        <v>0</v>
      </c>
      <c r="K711" s="105">
        <f t="shared" ref="K711" si="1307">SUM(H711-G711)*D711</f>
        <v>0</v>
      </c>
      <c r="L711" s="107">
        <f t="shared" ref="L711" si="1308">SUM(I711:K711)</f>
        <v>-6000</v>
      </c>
      <c r="M711" s="108"/>
    </row>
    <row r="712" spans="1:13">
      <c r="A712" s="103" t="s">
        <v>622</v>
      </c>
      <c r="B712" s="104" t="s">
        <v>51</v>
      </c>
      <c r="C712" s="105" t="s">
        <v>14</v>
      </c>
      <c r="D712" s="106">
        <v>2200</v>
      </c>
      <c r="E712" s="106">
        <v>545</v>
      </c>
      <c r="F712" s="105">
        <v>542</v>
      </c>
      <c r="G712" s="105">
        <v>0</v>
      </c>
      <c r="H712" s="105">
        <v>0</v>
      </c>
      <c r="I712" s="107">
        <f t="shared" ref="I712" si="1309">SUM(F712-E712)*D712</f>
        <v>-6600</v>
      </c>
      <c r="J712" s="105">
        <v>0</v>
      </c>
      <c r="K712" s="105">
        <f t="shared" ref="K712" si="1310">SUM(H712-G712)*D712</f>
        <v>0</v>
      </c>
      <c r="L712" s="107">
        <f t="shared" ref="L712" si="1311">SUM(I712:K712)</f>
        <v>-6600</v>
      </c>
      <c r="M712" s="108"/>
    </row>
    <row r="713" spans="1:13">
      <c r="A713" s="103" t="s">
        <v>622</v>
      </c>
      <c r="B713" s="104" t="s">
        <v>111</v>
      </c>
      <c r="C713" s="105" t="s">
        <v>14</v>
      </c>
      <c r="D713" s="106">
        <v>4000</v>
      </c>
      <c r="E713" s="106">
        <v>177.25</v>
      </c>
      <c r="F713" s="105">
        <v>175.8</v>
      </c>
      <c r="G713" s="105">
        <v>0</v>
      </c>
      <c r="H713" s="105">
        <v>0</v>
      </c>
      <c r="I713" s="107">
        <f t="shared" ref="I713" si="1312">SUM(F713-E713)*D713</f>
        <v>-5799.9999999999545</v>
      </c>
      <c r="J713" s="105">
        <v>0</v>
      </c>
      <c r="K713" s="105">
        <f t="shared" ref="K713" si="1313">SUM(H713-G713)*D713</f>
        <v>0</v>
      </c>
      <c r="L713" s="107">
        <f t="shared" ref="L713:L714" si="1314">SUM(I713:K713)</f>
        <v>-5799.9999999999545</v>
      </c>
      <c r="M713" s="108"/>
    </row>
    <row r="714" spans="1:13">
      <c r="A714" s="103" t="s">
        <v>621</v>
      </c>
      <c r="B714" s="104" t="s">
        <v>23</v>
      </c>
      <c r="C714" s="105" t="s">
        <v>14</v>
      </c>
      <c r="D714" s="106">
        <v>4200</v>
      </c>
      <c r="E714" s="106">
        <v>292</v>
      </c>
      <c r="F714" s="105">
        <v>293</v>
      </c>
      <c r="G714" s="105">
        <v>294</v>
      </c>
      <c r="H714" s="105">
        <v>295</v>
      </c>
      <c r="I714" s="107">
        <f t="shared" ref="I714" si="1315">SUM(F714-E714)*D714</f>
        <v>4200</v>
      </c>
      <c r="J714" s="105">
        <f>SUM(G714-F714)*D714</f>
        <v>4200</v>
      </c>
      <c r="K714" s="105">
        <f t="shared" ref="K714" si="1316">SUM(H714-G714)*D714</f>
        <v>4200</v>
      </c>
      <c r="L714" s="107">
        <f t="shared" si="1314"/>
        <v>12600</v>
      </c>
      <c r="M714" s="108"/>
    </row>
    <row r="715" spans="1:13">
      <c r="A715" s="103" t="s">
        <v>621</v>
      </c>
      <c r="B715" s="104" t="s">
        <v>211</v>
      </c>
      <c r="C715" s="105" t="s">
        <v>14</v>
      </c>
      <c r="D715" s="106">
        <v>3600</v>
      </c>
      <c r="E715" s="106">
        <v>337</v>
      </c>
      <c r="F715" s="105">
        <v>338.5</v>
      </c>
      <c r="G715" s="105">
        <v>0</v>
      </c>
      <c r="H715" s="105">
        <v>295</v>
      </c>
      <c r="I715" s="107">
        <f t="shared" ref="I715" si="1317">SUM(F715-E715)*D715</f>
        <v>5400</v>
      </c>
      <c r="J715" s="105">
        <v>0</v>
      </c>
      <c r="K715" s="105">
        <v>0</v>
      </c>
      <c r="L715" s="107">
        <f t="shared" ref="L715" si="1318">SUM(I715:K715)</f>
        <v>5400</v>
      </c>
      <c r="M715" s="108"/>
    </row>
    <row r="716" spans="1:13">
      <c r="A716" s="103" t="s">
        <v>619</v>
      </c>
      <c r="B716" s="104" t="s">
        <v>39</v>
      </c>
      <c r="C716" s="105" t="s">
        <v>14</v>
      </c>
      <c r="D716" s="106">
        <v>4000</v>
      </c>
      <c r="E716" s="106">
        <v>267.5</v>
      </c>
      <c r="F716" s="105">
        <v>268.5</v>
      </c>
      <c r="G716" s="105">
        <v>269.5</v>
      </c>
      <c r="H716" s="105">
        <v>270.5</v>
      </c>
      <c r="I716" s="107">
        <f t="shared" ref="I716" si="1319">SUM(F716-E716)*D716</f>
        <v>4000</v>
      </c>
      <c r="J716" s="105">
        <f>SUM(G716-F716)*D716</f>
        <v>4000</v>
      </c>
      <c r="K716" s="105">
        <f t="shared" ref="K716" si="1320">SUM(H716-G716)*D716</f>
        <v>4000</v>
      </c>
      <c r="L716" s="107">
        <f t="shared" ref="L716" si="1321">SUM(I716:K716)</f>
        <v>12000</v>
      </c>
      <c r="M716" s="108"/>
    </row>
    <row r="717" spans="1:13">
      <c r="A717" s="103" t="s">
        <v>619</v>
      </c>
      <c r="B717" s="104" t="s">
        <v>89</v>
      </c>
      <c r="C717" s="105" t="s">
        <v>14</v>
      </c>
      <c r="D717" s="106">
        <v>9400</v>
      </c>
      <c r="E717" s="106">
        <v>129</v>
      </c>
      <c r="F717" s="105">
        <v>129.5</v>
      </c>
      <c r="G717" s="105">
        <v>0</v>
      </c>
      <c r="H717" s="105">
        <v>0</v>
      </c>
      <c r="I717" s="107">
        <f t="shared" ref="I717" si="1322">SUM(F717-E717)*D717</f>
        <v>4700</v>
      </c>
      <c r="J717" s="105">
        <v>0</v>
      </c>
      <c r="K717" s="105">
        <f t="shared" ref="K717" si="1323">SUM(H717-G717)*D717</f>
        <v>0</v>
      </c>
      <c r="L717" s="107">
        <f t="shared" ref="L717" si="1324">SUM(I717:K717)</f>
        <v>4700</v>
      </c>
      <c r="M717" s="108"/>
    </row>
    <row r="718" spans="1:13">
      <c r="A718" s="103" t="s">
        <v>619</v>
      </c>
      <c r="B718" s="104" t="s">
        <v>356</v>
      </c>
      <c r="C718" s="105" t="s">
        <v>14</v>
      </c>
      <c r="D718" s="106">
        <v>3000</v>
      </c>
      <c r="E718" s="106">
        <v>312.5</v>
      </c>
      <c r="F718" s="105">
        <v>309.5</v>
      </c>
      <c r="G718" s="105">
        <v>0</v>
      </c>
      <c r="H718" s="105">
        <v>0</v>
      </c>
      <c r="I718" s="107">
        <f t="shared" ref="I718" si="1325">SUM(F718-E718)*D718</f>
        <v>-9000</v>
      </c>
      <c r="J718" s="105">
        <v>0</v>
      </c>
      <c r="K718" s="105">
        <f t="shared" ref="K718" si="1326">SUM(H718-G718)*D718</f>
        <v>0</v>
      </c>
      <c r="L718" s="107">
        <f t="shared" ref="L718" si="1327">SUM(I718:K718)</f>
        <v>-9000</v>
      </c>
      <c r="M718" s="108"/>
    </row>
    <row r="719" spans="1:13">
      <c r="A719" s="103" t="s">
        <v>617</v>
      </c>
      <c r="B719" s="104" t="s">
        <v>618</v>
      </c>
      <c r="C719" s="105" t="s">
        <v>14</v>
      </c>
      <c r="D719" s="106">
        <v>3600</v>
      </c>
      <c r="E719" s="106">
        <v>327</v>
      </c>
      <c r="F719" s="105">
        <v>329</v>
      </c>
      <c r="G719" s="105">
        <v>331</v>
      </c>
      <c r="H719" s="105">
        <v>333</v>
      </c>
      <c r="I719" s="107">
        <f t="shared" ref="I719" si="1328">SUM(F719-E719)*D719</f>
        <v>7200</v>
      </c>
      <c r="J719" s="105">
        <f>SUM(G719-F719)*D719</f>
        <v>7200</v>
      </c>
      <c r="K719" s="105">
        <f t="shared" ref="K719" si="1329">SUM(H719-G719)*D719</f>
        <v>7200</v>
      </c>
      <c r="L719" s="107">
        <f t="shared" ref="L719" si="1330">SUM(I719:K719)</f>
        <v>21600</v>
      </c>
      <c r="M719" s="108"/>
    </row>
    <row r="720" spans="1:13">
      <c r="A720" s="103" t="s">
        <v>617</v>
      </c>
      <c r="B720" s="104" t="s">
        <v>127</v>
      </c>
      <c r="C720" s="105" t="s">
        <v>14</v>
      </c>
      <c r="D720" s="106">
        <v>9000</v>
      </c>
      <c r="E720" s="106">
        <v>133</v>
      </c>
      <c r="F720" s="105">
        <v>133.5</v>
      </c>
      <c r="G720" s="105">
        <v>134</v>
      </c>
      <c r="H720" s="105">
        <v>134.5</v>
      </c>
      <c r="I720" s="107">
        <f t="shared" ref="I720" si="1331">SUM(F720-E720)*D720</f>
        <v>4500</v>
      </c>
      <c r="J720" s="105">
        <f>SUM(G720-F720)*D720</f>
        <v>4500</v>
      </c>
      <c r="K720" s="105">
        <f t="shared" ref="K720" si="1332">SUM(H720-G720)*D720</f>
        <v>4500</v>
      </c>
      <c r="L720" s="107">
        <f t="shared" ref="L720" si="1333">SUM(I720:K720)</f>
        <v>13500</v>
      </c>
      <c r="M720" s="108"/>
    </row>
    <row r="721" spans="1:13">
      <c r="A721" s="103" t="s">
        <v>617</v>
      </c>
      <c r="B721" s="104" t="s">
        <v>121</v>
      </c>
      <c r="C721" s="105" t="s">
        <v>14</v>
      </c>
      <c r="D721" s="106">
        <v>4000</v>
      </c>
      <c r="E721" s="106">
        <v>258</v>
      </c>
      <c r="F721" s="105">
        <v>259.25</v>
      </c>
      <c r="G721" s="105">
        <v>261</v>
      </c>
      <c r="H721" s="105">
        <v>0</v>
      </c>
      <c r="I721" s="107">
        <f t="shared" ref="I721" si="1334">SUM(F721-E721)*D721</f>
        <v>5000</v>
      </c>
      <c r="J721" s="105">
        <f>SUM(G721-F721)*D721</f>
        <v>7000</v>
      </c>
      <c r="K721" s="105">
        <v>0</v>
      </c>
      <c r="L721" s="107">
        <f t="shared" ref="L721" si="1335">SUM(I721:K721)</f>
        <v>12000</v>
      </c>
      <c r="M721" s="108"/>
    </row>
    <row r="722" spans="1:13">
      <c r="A722" s="103" t="s">
        <v>617</v>
      </c>
      <c r="B722" s="104" t="s">
        <v>89</v>
      </c>
      <c r="C722" s="105" t="s">
        <v>14</v>
      </c>
      <c r="D722" s="106">
        <v>9700</v>
      </c>
      <c r="E722" s="106">
        <v>129.1</v>
      </c>
      <c r="F722" s="105">
        <v>129.1</v>
      </c>
      <c r="G722" s="105">
        <v>0</v>
      </c>
      <c r="H722" s="105">
        <v>0</v>
      </c>
      <c r="I722" s="107">
        <f t="shared" ref="I722" si="1336">SUM(F722-E722)*D722</f>
        <v>0</v>
      </c>
      <c r="J722" s="105">
        <v>0</v>
      </c>
      <c r="K722" s="105">
        <v>0</v>
      </c>
      <c r="L722" s="107">
        <f t="shared" ref="L722" si="1337">SUM(I722:K722)</f>
        <v>0</v>
      </c>
      <c r="M722" s="108"/>
    </row>
    <row r="723" spans="1:13">
      <c r="A723" s="127"/>
      <c r="B723" s="110"/>
      <c r="C723" s="109"/>
      <c r="D723" s="128"/>
      <c r="E723" s="128"/>
      <c r="F723" s="109"/>
      <c r="G723" s="109" t="s">
        <v>547</v>
      </c>
      <c r="H723" s="109"/>
      <c r="I723" s="109">
        <f>SUM(I653:I722)</f>
        <v>81809.999999999884</v>
      </c>
      <c r="J723" s="109" t="s">
        <v>548</v>
      </c>
      <c r="K723" s="109"/>
      <c r="L723" s="109">
        <f>SUM(L653:L722)</f>
        <v>352039.99999999988</v>
      </c>
      <c r="M723" s="108"/>
    </row>
    <row r="724" spans="1:13">
      <c r="A724" s="127" t="s">
        <v>659</v>
      </c>
      <c r="B724" s="104"/>
      <c r="C724" s="105"/>
      <c r="D724" s="106"/>
      <c r="E724" s="106"/>
      <c r="F724" s="105"/>
      <c r="G724" s="105"/>
      <c r="H724" s="105"/>
      <c r="I724" s="107"/>
      <c r="J724" s="105"/>
      <c r="K724" s="105"/>
      <c r="L724" s="107"/>
      <c r="M724" s="108"/>
    </row>
    <row r="725" spans="1:13">
      <c r="A725" s="127" t="s">
        <v>609</v>
      </c>
      <c r="B725" s="110" t="s">
        <v>610</v>
      </c>
      <c r="C725" s="109" t="s">
        <v>611</v>
      </c>
      <c r="D725" s="128" t="s">
        <v>612</v>
      </c>
      <c r="E725" s="128" t="s">
        <v>613</v>
      </c>
      <c r="F725" s="109" t="s">
        <v>590</v>
      </c>
      <c r="G725" s="105"/>
      <c r="H725" s="105"/>
      <c r="I725" s="107"/>
      <c r="J725" s="105"/>
      <c r="K725" s="105"/>
      <c r="L725" s="107"/>
      <c r="M725" s="108"/>
    </row>
    <row r="726" spans="1:13">
      <c r="A726" s="103" t="s">
        <v>615</v>
      </c>
      <c r="B726" s="104">
        <v>2</v>
      </c>
      <c r="C726" s="105">
        <f>SUM(A726-B726)</f>
        <v>57</v>
      </c>
      <c r="D726" s="106">
        <v>14</v>
      </c>
      <c r="E726" s="105">
        <f>SUM(C726-D726)</f>
        <v>43</v>
      </c>
      <c r="F726" s="105">
        <f>E726*100/C726</f>
        <v>75.438596491228068</v>
      </c>
      <c r="G726" s="105"/>
      <c r="H726" s="105"/>
      <c r="I726" s="107"/>
      <c r="J726" s="105"/>
      <c r="K726" s="105"/>
      <c r="L726" s="107"/>
      <c r="M726" s="108"/>
    </row>
    <row r="727" spans="1:13">
      <c r="A727" s="103"/>
      <c r="B727" s="104"/>
      <c r="C727" s="105"/>
      <c r="D727" s="106"/>
      <c r="E727" s="105"/>
      <c r="F727" s="105"/>
      <c r="G727" s="105"/>
      <c r="H727" s="105"/>
      <c r="I727" s="107"/>
      <c r="J727" s="105"/>
      <c r="K727" s="105"/>
      <c r="L727" s="107"/>
      <c r="M727" s="108"/>
    </row>
    <row r="728" spans="1:13">
      <c r="A728" s="110"/>
      <c r="B728" s="111"/>
      <c r="C728" s="111"/>
      <c r="D728" s="111"/>
      <c r="E728" s="111"/>
      <c r="F728" s="129">
        <v>43556</v>
      </c>
      <c r="G728" s="111"/>
      <c r="H728" s="111"/>
      <c r="I728" s="111"/>
      <c r="J728" s="110"/>
      <c r="K728" s="110"/>
      <c r="L728" s="111"/>
      <c r="M728" s="108"/>
    </row>
    <row r="729" spans="1:13">
      <c r="A729" s="103" t="s">
        <v>616</v>
      </c>
      <c r="B729" s="104" t="s">
        <v>614</v>
      </c>
      <c r="C729" s="105" t="s">
        <v>14</v>
      </c>
      <c r="D729" s="106">
        <v>800</v>
      </c>
      <c r="E729" s="106">
        <v>1734</v>
      </c>
      <c r="F729" s="105">
        <v>1739</v>
      </c>
      <c r="G729" s="105">
        <v>1745</v>
      </c>
      <c r="H729" s="105">
        <v>1755</v>
      </c>
      <c r="I729" s="107">
        <f t="shared" ref="I729" si="1338">SUM(F729-E729)*D729</f>
        <v>4000</v>
      </c>
      <c r="J729" s="105">
        <f>SUM(G729-F729)*D729</f>
        <v>4800</v>
      </c>
      <c r="K729" s="105">
        <f>SUM(H729-G729)*D729</f>
        <v>8000</v>
      </c>
      <c r="L729" s="107">
        <f t="shared" ref="L729" si="1339">SUM(I729:K729)</f>
        <v>16800</v>
      </c>
      <c r="M729" s="108"/>
    </row>
    <row r="730" spans="1:13">
      <c r="A730" s="103" t="s">
        <v>616</v>
      </c>
      <c r="B730" s="104" t="s">
        <v>37</v>
      </c>
      <c r="C730" s="105" t="s">
        <v>14</v>
      </c>
      <c r="D730" s="106">
        <v>12000</v>
      </c>
      <c r="E730" s="106">
        <v>116.5</v>
      </c>
      <c r="F730" s="105">
        <v>117</v>
      </c>
      <c r="G730" s="105">
        <v>117.45</v>
      </c>
      <c r="H730" s="105">
        <v>0</v>
      </c>
      <c r="I730" s="107">
        <f t="shared" ref="I730" si="1340">SUM(F730-E730)*D730</f>
        <v>6000</v>
      </c>
      <c r="J730" s="105">
        <f>SUM(G730-F730)*D730</f>
        <v>5400.0000000000346</v>
      </c>
      <c r="K730" s="105">
        <v>0</v>
      </c>
      <c r="L730" s="107">
        <f t="shared" ref="L730" si="1341">SUM(I730:K730)</f>
        <v>11400.000000000035</v>
      </c>
      <c r="M730" s="108"/>
    </row>
    <row r="731" spans="1:13">
      <c r="A731" s="103" t="s">
        <v>616</v>
      </c>
      <c r="B731" s="104" t="s">
        <v>57</v>
      </c>
      <c r="C731" s="105" t="s">
        <v>14</v>
      </c>
      <c r="D731" s="106">
        <v>2750</v>
      </c>
      <c r="E731" s="106">
        <v>310.5</v>
      </c>
      <c r="F731" s="105">
        <v>308</v>
      </c>
      <c r="G731" s="105">
        <v>0</v>
      </c>
      <c r="H731" s="105">
        <v>0</v>
      </c>
      <c r="I731" s="107">
        <f t="shared" ref="I731" si="1342">SUM(F731-E731)*D731</f>
        <v>-6875</v>
      </c>
      <c r="J731" s="105">
        <v>0</v>
      </c>
      <c r="K731" s="105">
        <v>0</v>
      </c>
      <c r="L731" s="107">
        <f t="shared" ref="L731" si="1343">SUM(I731:K731)</f>
        <v>-6875</v>
      </c>
      <c r="M731" s="108"/>
    </row>
    <row r="732" spans="1:13">
      <c r="A732" s="103" t="s">
        <v>608</v>
      </c>
      <c r="B732" s="104" t="s">
        <v>28</v>
      </c>
      <c r="C732" s="105" t="s">
        <v>14</v>
      </c>
      <c r="D732" s="106">
        <v>3000</v>
      </c>
      <c r="E732" s="106">
        <v>351</v>
      </c>
      <c r="F732" s="105">
        <v>353</v>
      </c>
      <c r="G732" s="105">
        <v>0</v>
      </c>
      <c r="H732" s="105">
        <v>0</v>
      </c>
      <c r="I732" s="107">
        <f t="shared" ref="I732" si="1344">SUM(F732-E732)*D732</f>
        <v>6000</v>
      </c>
      <c r="J732" s="105">
        <v>0</v>
      </c>
      <c r="K732" s="105">
        <f t="shared" ref="K732:K740" si="1345">SUM(H732-G732)*D732</f>
        <v>0</v>
      </c>
      <c r="L732" s="107">
        <f t="shared" ref="L732" si="1346">SUM(I732:K732)</f>
        <v>6000</v>
      </c>
      <c r="M732" s="108"/>
    </row>
    <row r="733" spans="1:13">
      <c r="A733" s="103" t="s">
        <v>608</v>
      </c>
      <c r="B733" s="104" t="s">
        <v>25</v>
      </c>
      <c r="C733" s="105" t="s">
        <v>14</v>
      </c>
      <c r="D733" s="106">
        <v>6000</v>
      </c>
      <c r="E733" s="106">
        <v>210</v>
      </c>
      <c r="F733" s="105">
        <v>211</v>
      </c>
      <c r="G733" s="105">
        <v>0</v>
      </c>
      <c r="H733" s="105">
        <v>0</v>
      </c>
      <c r="I733" s="107">
        <f t="shared" ref="I733" si="1347">SUM(F733-E733)*D733</f>
        <v>6000</v>
      </c>
      <c r="J733" s="105">
        <v>0</v>
      </c>
      <c r="K733" s="105">
        <f t="shared" si="1345"/>
        <v>0</v>
      </c>
      <c r="L733" s="107">
        <f t="shared" ref="L733" si="1348">SUM(I733:K733)</f>
        <v>6000</v>
      </c>
      <c r="M733" s="108"/>
    </row>
    <row r="734" spans="1:13">
      <c r="A734" s="103" t="s">
        <v>608</v>
      </c>
      <c r="B734" s="104" t="s">
        <v>259</v>
      </c>
      <c r="C734" s="105" t="s">
        <v>14</v>
      </c>
      <c r="D734" s="106">
        <v>6000</v>
      </c>
      <c r="E734" s="106">
        <v>132.1</v>
      </c>
      <c r="F734" s="105">
        <v>132.75</v>
      </c>
      <c r="G734" s="105">
        <v>0</v>
      </c>
      <c r="H734" s="105">
        <v>0</v>
      </c>
      <c r="I734" s="107">
        <f t="shared" ref="I734" si="1349">SUM(F734-E734)*D734</f>
        <v>3900.0000000000341</v>
      </c>
      <c r="J734" s="105">
        <v>0</v>
      </c>
      <c r="K734" s="105">
        <f t="shared" si="1345"/>
        <v>0</v>
      </c>
      <c r="L734" s="107">
        <f t="shared" ref="L734" si="1350">SUM(I734:K734)</f>
        <v>3900.0000000000341</v>
      </c>
      <c r="M734" s="108"/>
    </row>
    <row r="735" spans="1:13">
      <c r="A735" s="103" t="s">
        <v>607</v>
      </c>
      <c r="B735" s="104" t="s">
        <v>41</v>
      </c>
      <c r="C735" s="105" t="s">
        <v>14</v>
      </c>
      <c r="D735" s="106">
        <v>5000</v>
      </c>
      <c r="E735" s="106">
        <v>392.5</v>
      </c>
      <c r="F735" s="105">
        <v>391</v>
      </c>
      <c r="G735" s="105">
        <v>0</v>
      </c>
      <c r="H735" s="105">
        <v>0</v>
      </c>
      <c r="I735" s="107">
        <f t="shared" ref="I735" si="1351">SUM(F735-E735)*D735</f>
        <v>-7500</v>
      </c>
      <c r="J735" s="105">
        <v>0</v>
      </c>
      <c r="K735" s="105">
        <f t="shared" si="1345"/>
        <v>0</v>
      </c>
      <c r="L735" s="107">
        <f t="shared" ref="L735" si="1352">SUM(I735:K735)</f>
        <v>-7500</v>
      </c>
      <c r="M735" s="108"/>
    </row>
    <row r="736" spans="1:13">
      <c r="A736" s="103" t="s">
        <v>607</v>
      </c>
      <c r="B736" s="104" t="s">
        <v>564</v>
      </c>
      <c r="C736" s="105" t="s">
        <v>14</v>
      </c>
      <c r="D736" s="106">
        <v>16000</v>
      </c>
      <c r="E736" s="106">
        <v>105</v>
      </c>
      <c r="F736" s="105">
        <v>105.4</v>
      </c>
      <c r="G736" s="105">
        <v>0</v>
      </c>
      <c r="H736" s="105">
        <v>0</v>
      </c>
      <c r="I736" s="107">
        <f t="shared" ref="I736" si="1353">SUM(F736-E736)*D736</f>
        <v>6400.0000000000909</v>
      </c>
      <c r="J736" s="105">
        <v>0</v>
      </c>
      <c r="K736" s="105">
        <f t="shared" si="1345"/>
        <v>0</v>
      </c>
      <c r="L736" s="107">
        <f t="shared" ref="L736" si="1354">SUM(I736:K736)</f>
        <v>6400.0000000000909</v>
      </c>
      <c r="M736" s="108"/>
    </row>
    <row r="737" spans="1:13">
      <c r="A737" s="103" t="s">
        <v>607</v>
      </c>
      <c r="B737" s="104" t="s">
        <v>571</v>
      </c>
      <c r="C737" s="105" t="s">
        <v>14</v>
      </c>
      <c r="D737" s="106">
        <v>2000</v>
      </c>
      <c r="E737" s="106">
        <v>793.5</v>
      </c>
      <c r="F737" s="105">
        <v>795.5</v>
      </c>
      <c r="G737" s="105">
        <v>797.5</v>
      </c>
      <c r="H737" s="105">
        <v>800</v>
      </c>
      <c r="I737" s="107">
        <f t="shared" ref="I737" si="1355">SUM(F737-E737)*D737</f>
        <v>4000</v>
      </c>
      <c r="J737" s="105">
        <f>SUM(G737-F737)*D737</f>
        <v>4000</v>
      </c>
      <c r="K737" s="105">
        <f t="shared" si="1345"/>
        <v>5000</v>
      </c>
      <c r="L737" s="107">
        <f t="shared" ref="L737" si="1356">SUM(I737:K737)</f>
        <v>13000</v>
      </c>
      <c r="M737" s="108"/>
    </row>
    <row r="738" spans="1:13">
      <c r="A738" s="103" t="s">
        <v>606</v>
      </c>
      <c r="B738" s="104" t="s">
        <v>154</v>
      </c>
      <c r="C738" s="105" t="s">
        <v>14</v>
      </c>
      <c r="D738" s="106">
        <v>12000</v>
      </c>
      <c r="E738" s="106">
        <v>133</v>
      </c>
      <c r="F738" s="105">
        <v>133.75</v>
      </c>
      <c r="G738" s="105">
        <v>134.5</v>
      </c>
      <c r="H738" s="105">
        <v>135.5</v>
      </c>
      <c r="I738" s="107">
        <f t="shared" ref="I738" si="1357">SUM(F738-E738)*D738</f>
        <v>9000</v>
      </c>
      <c r="J738" s="105">
        <f>SUM(G738-F738)*D738</f>
        <v>9000</v>
      </c>
      <c r="K738" s="105">
        <f t="shared" si="1345"/>
        <v>12000</v>
      </c>
      <c r="L738" s="107">
        <f t="shared" ref="L738" si="1358">SUM(I738:K738)</f>
        <v>30000</v>
      </c>
      <c r="M738" s="108"/>
    </row>
    <row r="739" spans="1:13">
      <c r="A739" s="103" t="s">
        <v>606</v>
      </c>
      <c r="B739" s="104" t="s">
        <v>274</v>
      </c>
      <c r="C739" s="105" t="s">
        <v>14</v>
      </c>
      <c r="D739" s="106">
        <v>1400</v>
      </c>
      <c r="E739" s="106">
        <v>1113.5</v>
      </c>
      <c r="F739" s="105">
        <v>1117.5</v>
      </c>
      <c r="G739" s="105">
        <v>1123</v>
      </c>
      <c r="H739" s="105">
        <v>1128</v>
      </c>
      <c r="I739" s="107">
        <f t="shared" ref="I739" si="1359">SUM(F739-E739)*D739</f>
        <v>5600</v>
      </c>
      <c r="J739" s="105">
        <f>SUM(G739-F739)*D739</f>
        <v>7700</v>
      </c>
      <c r="K739" s="105">
        <f t="shared" si="1345"/>
        <v>7000</v>
      </c>
      <c r="L739" s="107">
        <f t="shared" ref="L739" si="1360">SUM(I739:K739)</f>
        <v>20300</v>
      </c>
      <c r="M739" s="108"/>
    </row>
    <row r="740" spans="1:13">
      <c r="A740" s="103" t="s">
        <v>605</v>
      </c>
      <c r="B740" s="104" t="s">
        <v>53</v>
      </c>
      <c r="C740" s="105" t="s">
        <v>14</v>
      </c>
      <c r="D740" s="106">
        <v>4400</v>
      </c>
      <c r="E740" s="106">
        <v>160</v>
      </c>
      <c r="F740" s="105">
        <v>161</v>
      </c>
      <c r="G740" s="105">
        <v>162</v>
      </c>
      <c r="H740" s="105">
        <v>163</v>
      </c>
      <c r="I740" s="107">
        <f t="shared" ref="I740" si="1361">SUM(F740-E740)*D740</f>
        <v>4400</v>
      </c>
      <c r="J740" s="105">
        <f>SUM(G740-F740)*D740</f>
        <v>4400</v>
      </c>
      <c r="K740" s="105">
        <f t="shared" si="1345"/>
        <v>4400</v>
      </c>
      <c r="L740" s="107">
        <f t="shared" ref="L740" si="1362">SUM(I740:K740)</f>
        <v>13200</v>
      </c>
      <c r="M740" s="108"/>
    </row>
    <row r="741" spans="1:13">
      <c r="A741" s="103" t="s">
        <v>605</v>
      </c>
      <c r="B741" s="104" t="s">
        <v>564</v>
      </c>
      <c r="C741" s="105" t="s">
        <v>14</v>
      </c>
      <c r="D741" s="106">
        <v>16000</v>
      </c>
      <c r="E741" s="106">
        <v>102</v>
      </c>
      <c r="F741" s="105">
        <v>102.4</v>
      </c>
      <c r="G741" s="105">
        <v>102.8</v>
      </c>
      <c r="H741" s="105">
        <v>0</v>
      </c>
      <c r="I741" s="107">
        <f t="shared" ref="I741" si="1363">SUM(F741-E741)*D741</f>
        <v>6400.0000000000909</v>
      </c>
      <c r="J741" s="105">
        <f>SUM(G741-F741)*D741</f>
        <v>6399.9999999998636</v>
      </c>
      <c r="K741" s="105">
        <v>0</v>
      </c>
      <c r="L741" s="107">
        <f t="shared" ref="L741" si="1364">SUM(I741:K741)</f>
        <v>12799.999999999955</v>
      </c>
      <c r="M741" s="108"/>
    </row>
    <row r="742" spans="1:13">
      <c r="A742" s="103" t="s">
        <v>605</v>
      </c>
      <c r="B742" s="104" t="s">
        <v>55</v>
      </c>
      <c r="C742" s="105" t="s">
        <v>14</v>
      </c>
      <c r="D742" s="106">
        <v>3500</v>
      </c>
      <c r="E742" s="106">
        <v>244</v>
      </c>
      <c r="F742" s="105">
        <v>244</v>
      </c>
      <c r="G742" s="105">
        <v>0</v>
      </c>
      <c r="H742" s="105">
        <v>0</v>
      </c>
      <c r="I742" s="107">
        <f t="shared" ref="I742" si="1365">SUM(F742-E742)*D742</f>
        <v>0</v>
      </c>
      <c r="J742" s="105">
        <v>0</v>
      </c>
      <c r="K742" s="105">
        <v>0</v>
      </c>
      <c r="L742" s="107">
        <f t="shared" ref="L742" si="1366">SUM(I742:K742)</f>
        <v>0</v>
      </c>
      <c r="M742" s="108"/>
    </row>
    <row r="743" spans="1:13">
      <c r="A743" s="103" t="s">
        <v>604</v>
      </c>
      <c r="B743" s="104" t="s">
        <v>46</v>
      </c>
      <c r="C743" s="105" t="s">
        <v>14</v>
      </c>
      <c r="D743" s="106">
        <v>2000</v>
      </c>
      <c r="E743" s="106">
        <v>593</v>
      </c>
      <c r="F743" s="105">
        <v>595</v>
      </c>
      <c r="G743" s="105">
        <v>597</v>
      </c>
      <c r="H743" s="105">
        <v>599</v>
      </c>
      <c r="I743" s="107">
        <f t="shared" ref="I743" si="1367">SUM(F743-E743)*D743</f>
        <v>4000</v>
      </c>
      <c r="J743" s="105">
        <f>SUM(G743-F743)*D743</f>
        <v>4000</v>
      </c>
      <c r="K743" s="105">
        <f>SUM(H743-G743)*D743</f>
        <v>4000</v>
      </c>
      <c r="L743" s="107">
        <f t="shared" ref="L743" si="1368">SUM(I743:K743)</f>
        <v>12000</v>
      </c>
      <c r="M743" s="108"/>
    </row>
    <row r="744" spans="1:13">
      <c r="A744" s="103" t="s">
        <v>604</v>
      </c>
      <c r="B744" s="104" t="s">
        <v>603</v>
      </c>
      <c r="C744" s="105" t="s">
        <v>14</v>
      </c>
      <c r="D744" s="106">
        <v>9000</v>
      </c>
      <c r="E744" s="106">
        <v>210</v>
      </c>
      <c r="F744" s="105">
        <v>210.65</v>
      </c>
      <c r="G744" s="105">
        <v>0</v>
      </c>
      <c r="H744" s="105">
        <v>0</v>
      </c>
      <c r="I744" s="107">
        <f t="shared" ref="I744" si="1369">SUM(F744-E744)*D744</f>
        <v>5850.0000000000509</v>
      </c>
      <c r="J744" s="105">
        <v>0</v>
      </c>
      <c r="K744" s="105">
        <f>SUM(H744-G744)*D744</f>
        <v>0</v>
      </c>
      <c r="L744" s="107">
        <f t="shared" ref="L744" si="1370">SUM(I744:K744)</f>
        <v>5850.0000000000509</v>
      </c>
      <c r="M744" s="108"/>
    </row>
    <row r="745" spans="1:13">
      <c r="A745" s="103" t="s">
        <v>604</v>
      </c>
      <c r="B745" s="104" t="s">
        <v>602</v>
      </c>
      <c r="C745" s="105" t="s">
        <v>14</v>
      </c>
      <c r="D745" s="106">
        <v>3000</v>
      </c>
      <c r="E745" s="106">
        <v>372</v>
      </c>
      <c r="F745" s="105">
        <v>369</v>
      </c>
      <c r="G745" s="105">
        <v>0</v>
      </c>
      <c r="H745" s="105">
        <v>0</v>
      </c>
      <c r="I745" s="107">
        <f t="shared" ref="I745" si="1371">SUM(F745-E745)*D745</f>
        <v>-9000</v>
      </c>
      <c r="J745" s="105">
        <v>0</v>
      </c>
      <c r="K745" s="105">
        <f>SUM(H745-G745)*D745</f>
        <v>0</v>
      </c>
      <c r="L745" s="107">
        <f t="shared" ref="L745" si="1372">SUM(I745:K745)</f>
        <v>-9000</v>
      </c>
      <c r="M745" s="108"/>
    </row>
    <row r="746" spans="1:13">
      <c r="A746" s="103" t="s">
        <v>600</v>
      </c>
      <c r="B746" s="104" t="s">
        <v>601</v>
      </c>
      <c r="C746" s="105" t="s">
        <v>14</v>
      </c>
      <c r="D746" s="106">
        <v>2200</v>
      </c>
      <c r="E746" s="106">
        <v>807.5</v>
      </c>
      <c r="F746" s="105">
        <v>809.5</v>
      </c>
      <c r="G746" s="105">
        <v>0</v>
      </c>
      <c r="H746" s="105">
        <v>0</v>
      </c>
      <c r="I746" s="107">
        <f t="shared" ref="I746" si="1373">SUM(F746-E746)*D746</f>
        <v>4400</v>
      </c>
      <c r="J746" s="105">
        <v>0</v>
      </c>
      <c r="K746" s="105">
        <f>SUM(H746-G746)*D746</f>
        <v>0</v>
      </c>
      <c r="L746" s="107">
        <f t="shared" ref="L746" si="1374">SUM(I746:K746)</f>
        <v>4400</v>
      </c>
      <c r="M746" s="108"/>
    </row>
    <row r="747" spans="1:13">
      <c r="A747" s="103" t="s">
        <v>600</v>
      </c>
      <c r="B747" s="104" t="s">
        <v>131</v>
      </c>
      <c r="C747" s="105" t="s">
        <v>14</v>
      </c>
      <c r="D747" s="106">
        <v>5000</v>
      </c>
      <c r="E747" s="106">
        <v>128</v>
      </c>
      <c r="F747" s="105">
        <v>128.5</v>
      </c>
      <c r="G747" s="105">
        <v>128.9</v>
      </c>
      <c r="H747" s="105">
        <v>0</v>
      </c>
      <c r="I747" s="107">
        <f t="shared" ref="I747" si="1375">SUM(F747-E747)*D747</f>
        <v>2500</v>
      </c>
      <c r="J747" s="105">
        <f>SUM(G747-F747)*D747</f>
        <v>2000.0000000000284</v>
      </c>
      <c r="K747" s="105">
        <v>0</v>
      </c>
      <c r="L747" s="107">
        <f t="shared" ref="L747" si="1376">SUM(I747:K747)</f>
        <v>4500.0000000000282</v>
      </c>
      <c r="M747" s="108"/>
    </row>
    <row r="748" spans="1:13">
      <c r="A748" s="103" t="s">
        <v>599</v>
      </c>
      <c r="B748" s="104" t="s">
        <v>357</v>
      </c>
      <c r="C748" s="105" t="s">
        <v>14</v>
      </c>
      <c r="D748" s="106">
        <v>1600</v>
      </c>
      <c r="E748" s="106">
        <v>1385</v>
      </c>
      <c r="F748" s="105">
        <v>1388</v>
      </c>
      <c r="G748" s="105">
        <v>0</v>
      </c>
      <c r="H748" s="105">
        <v>0</v>
      </c>
      <c r="I748" s="107">
        <f t="shared" ref="I748" si="1377">SUM(F748-E748)*D748</f>
        <v>4800</v>
      </c>
      <c r="J748" s="105">
        <v>0</v>
      </c>
      <c r="K748" s="105">
        <f t="shared" ref="K748:K760" si="1378">SUM(H748-G748)*D748</f>
        <v>0</v>
      </c>
      <c r="L748" s="107">
        <f t="shared" ref="L748" si="1379">SUM(I748:K748)</f>
        <v>4800</v>
      </c>
      <c r="M748" s="108"/>
    </row>
    <row r="749" spans="1:13">
      <c r="A749" s="103" t="s">
        <v>599</v>
      </c>
      <c r="B749" s="104" t="s">
        <v>43</v>
      </c>
      <c r="C749" s="105" t="s">
        <v>14</v>
      </c>
      <c r="D749" s="106">
        <v>1200</v>
      </c>
      <c r="E749" s="106">
        <v>935.25</v>
      </c>
      <c r="F749" s="105">
        <v>938.5</v>
      </c>
      <c r="G749" s="105">
        <v>0</v>
      </c>
      <c r="H749" s="105">
        <v>0</v>
      </c>
      <c r="I749" s="107">
        <f t="shared" ref="I749" si="1380">SUM(F749-E749)*D749</f>
        <v>3900</v>
      </c>
      <c r="J749" s="105">
        <v>0</v>
      </c>
      <c r="K749" s="105">
        <f t="shared" si="1378"/>
        <v>0</v>
      </c>
      <c r="L749" s="107">
        <f t="shared" ref="L749" si="1381">SUM(I749:K749)</f>
        <v>3900</v>
      </c>
      <c r="M749" s="108"/>
    </row>
    <row r="750" spans="1:13">
      <c r="A750" s="103" t="s">
        <v>599</v>
      </c>
      <c r="B750" s="104" t="s">
        <v>41</v>
      </c>
      <c r="C750" s="105" t="s">
        <v>14</v>
      </c>
      <c r="D750" s="106">
        <v>5000</v>
      </c>
      <c r="E750" s="106">
        <v>391</v>
      </c>
      <c r="F750" s="105">
        <v>392</v>
      </c>
      <c r="G750" s="105">
        <v>393</v>
      </c>
      <c r="H750" s="105">
        <v>394</v>
      </c>
      <c r="I750" s="107">
        <f t="shared" ref="I750" si="1382">SUM(F750-E750)*D750</f>
        <v>5000</v>
      </c>
      <c r="J750" s="105">
        <f>SUM(G750-F750)*D750</f>
        <v>5000</v>
      </c>
      <c r="K750" s="105">
        <f t="shared" si="1378"/>
        <v>5000</v>
      </c>
      <c r="L750" s="107">
        <f t="shared" ref="L750" si="1383">SUM(I750:K750)</f>
        <v>15000</v>
      </c>
      <c r="M750" s="108"/>
    </row>
    <row r="751" spans="1:13">
      <c r="A751" s="103" t="s">
        <v>599</v>
      </c>
      <c r="B751" s="104" t="s">
        <v>17</v>
      </c>
      <c r="C751" s="105" t="s">
        <v>14</v>
      </c>
      <c r="D751" s="106">
        <v>5700</v>
      </c>
      <c r="E751" s="106">
        <v>157.5</v>
      </c>
      <c r="F751" s="105">
        <v>158.5</v>
      </c>
      <c r="G751" s="105">
        <v>159.5</v>
      </c>
      <c r="H751" s="105">
        <v>160.5</v>
      </c>
      <c r="I751" s="107">
        <f t="shared" ref="I751" si="1384">SUM(F751-E751)*D751</f>
        <v>5700</v>
      </c>
      <c r="J751" s="105">
        <f>SUM(G751-F751)*D751</f>
        <v>5700</v>
      </c>
      <c r="K751" s="105">
        <f t="shared" si="1378"/>
        <v>5700</v>
      </c>
      <c r="L751" s="107">
        <f t="shared" ref="L751" si="1385">SUM(I751:K751)</f>
        <v>17100</v>
      </c>
      <c r="M751" s="108"/>
    </row>
    <row r="752" spans="1:13">
      <c r="A752" s="103" t="s">
        <v>598</v>
      </c>
      <c r="B752" s="104" t="s">
        <v>69</v>
      </c>
      <c r="C752" s="105" t="s">
        <v>14</v>
      </c>
      <c r="D752" s="106">
        <v>1500</v>
      </c>
      <c r="E752" s="106">
        <v>868</v>
      </c>
      <c r="F752" s="105">
        <v>872</v>
      </c>
      <c r="G752" s="105">
        <v>0</v>
      </c>
      <c r="H752" s="105">
        <v>0</v>
      </c>
      <c r="I752" s="107">
        <f t="shared" ref="I752:I754" si="1386">SUM(F752-E752)*D752</f>
        <v>6000</v>
      </c>
      <c r="J752" s="105">
        <v>0</v>
      </c>
      <c r="K752" s="105">
        <f t="shared" si="1378"/>
        <v>0</v>
      </c>
      <c r="L752" s="107">
        <f t="shared" ref="L752:L753" si="1387">SUM(I752:K752)</f>
        <v>6000</v>
      </c>
      <c r="M752" s="108"/>
    </row>
    <row r="753" spans="1:13">
      <c r="A753" s="103" t="s">
        <v>598</v>
      </c>
      <c r="B753" s="104" t="s">
        <v>58</v>
      </c>
      <c r="C753" s="105" t="s">
        <v>14</v>
      </c>
      <c r="D753" s="106">
        <v>7000</v>
      </c>
      <c r="E753" s="106">
        <v>215</v>
      </c>
      <c r="F753" s="105">
        <v>216</v>
      </c>
      <c r="G753" s="105">
        <v>0</v>
      </c>
      <c r="H753" s="105">
        <v>0</v>
      </c>
      <c r="I753" s="107">
        <f t="shared" si="1386"/>
        <v>7000</v>
      </c>
      <c r="J753" s="105">
        <v>0</v>
      </c>
      <c r="K753" s="105">
        <f t="shared" si="1378"/>
        <v>0</v>
      </c>
      <c r="L753" s="107">
        <f t="shared" si="1387"/>
        <v>7000</v>
      </c>
      <c r="M753" s="108"/>
    </row>
    <row r="754" spans="1:13">
      <c r="A754" s="103" t="s">
        <v>598</v>
      </c>
      <c r="B754" s="104" t="s">
        <v>25</v>
      </c>
      <c r="C754" s="105" t="s">
        <v>14</v>
      </c>
      <c r="D754" s="106">
        <v>6000</v>
      </c>
      <c r="E754" s="106">
        <v>220.75</v>
      </c>
      <c r="F754" s="105">
        <v>219.25</v>
      </c>
      <c r="G754" s="105">
        <v>0</v>
      </c>
      <c r="H754" s="105">
        <v>0</v>
      </c>
      <c r="I754" s="107">
        <f t="shared" si="1386"/>
        <v>-9000</v>
      </c>
      <c r="J754" s="105">
        <v>0</v>
      </c>
      <c r="K754" s="105">
        <f t="shared" si="1378"/>
        <v>0</v>
      </c>
      <c r="L754" s="107">
        <f t="shared" ref="L754" si="1388">SUM(I754:K754)</f>
        <v>-9000</v>
      </c>
      <c r="M754" s="108"/>
    </row>
    <row r="755" spans="1:13">
      <c r="A755" s="103" t="s">
        <v>598</v>
      </c>
      <c r="B755" s="104" t="s">
        <v>38</v>
      </c>
      <c r="C755" s="105" t="s">
        <v>14</v>
      </c>
      <c r="D755" s="106">
        <v>8000</v>
      </c>
      <c r="E755" s="106">
        <v>94.25</v>
      </c>
      <c r="F755" s="105">
        <v>93.5</v>
      </c>
      <c r="G755" s="105">
        <v>0</v>
      </c>
      <c r="H755" s="105">
        <v>0</v>
      </c>
      <c r="I755" s="107">
        <f t="shared" ref="I755" si="1389">SUM(F755-E755)*D755</f>
        <v>-6000</v>
      </c>
      <c r="J755" s="105">
        <v>0</v>
      </c>
      <c r="K755" s="105">
        <f t="shared" si="1378"/>
        <v>0</v>
      </c>
      <c r="L755" s="107">
        <f t="shared" ref="L755" si="1390">SUM(I755:K755)</f>
        <v>-6000</v>
      </c>
      <c r="M755" s="108"/>
    </row>
    <row r="756" spans="1:13">
      <c r="A756" s="103" t="s">
        <v>598</v>
      </c>
      <c r="B756" s="104" t="s">
        <v>17</v>
      </c>
      <c r="C756" s="105" t="s">
        <v>14</v>
      </c>
      <c r="D756" s="106">
        <v>5600</v>
      </c>
      <c r="E756" s="106">
        <v>154.6</v>
      </c>
      <c r="F756" s="105">
        <v>155.5</v>
      </c>
      <c r="G756" s="105">
        <v>0</v>
      </c>
      <c r="H756" s="105">
        <v>0</v>
      </c>
      <c r="I756" s="107">
        <f t="shared" ref="I756" si="1391">SUM(F756-E756)*D756</f>
        <v>5040.0000000000318</v>
      </c>
      <c r="J756" s="105">
        <v>0</v>
      </c>
      <c r="K756" s="105">
        <f t="shared" si="1378"/>
        <v>0</v>
      </c>
      <c r="L756" s="107">
        <f t="shared" ref="L756" si="1392">SUM(I756:K756)</f>
        <v>5040.0000000000318</v>
      </c>
      <c r="M756" s="108"/>
    </row>
    <row r="757" spans="1:13">
      <c r="A757" s="103" t="s">
        <v>595</v>
      </c>
      <c r="B757" s="104" t="s">
        <v>596</v>
      </c>
      <c r="C757" s="105" t="s">
        <v>14</v>
      </c>
      <c r="D757" s="106">
        <v>15000</v>
      </c>
      <c r="E757" s="106">
        <v>75.5</v>
      </c>
      <c r="F757" s="105">
        <v>75.900000000000006</v>
      </c>
      <c r="G757" s="105">
        <v>76.5</v>
      </c>
      <c r="H757" s="105">
        <v>77</v>
      </c>
      <c r="I757" s="107">
        <f t="shared" ref="I757" si="1393">SUM(F757-E757)*D757</f>
        <v>6000.0000000000855</v>
      </c>
      <c r="J757" s="105">
        <f>SUM(G757-F757)*D757</f>
        <v>8999.9999999999145</v>
      </c>
      <c r="K757" s="105">
        <f t="shared" si="1378"/>
        <v>7500</v>
      </c>
      <c r="L757" s="107">
        <f t="shared" ref="L757" si="1394">SUM(I757:K757)</f>
        <v>22500</v>
      </c>
      <c r="M757" s="108"/>
    </row>
    <row r="758" spans="1:13">
      <c r="A758" s="103" t="s">
        <v>595</v>
      </c>
      <c r="B758" s="104" t="s">
        <v>24</v>
      </c>
      <c r="C758" s="105" t="s">
        <v>14</v>
      </c>
      <c r="D758" s="106">
        <v>2000</v>
      </c>
      <c r="E758" s="106">
        <v>492.5</v>
      </c>
      <c r="F758" s="105">
        <v>494.5</v>
      </c>
      <c r="G758" s="105">
        <v>496.5</v>
      </c>
      <c r="H758" s="105">
        <v>499.5</v>
      </c>
      <c r="I758" s="107">
        <f t="shared" ref="I758" si="1395">SUM(F758-E758)*D758</f>
        <v>4000</v>
      </c>
      <c r="J758" s="105">
        <f>SUM(G758-F758)*D758</f>
        <v>4000</v>
      </c>
      <c r="K758" s="105">
        <f t="shared" si="1378"/>
        <v>6000</v>
      </c>
      <c r="L758" s="107">
        <f t="shared" ref="L758" si="1396">SUM(I758:K758)</f>
        <v>14000</v>
      </c>
      <c r="M758" s="108"/>
    </row>
    <row r="759" spans="1:13">
      <c r="A759" s="103" t="s">
        <v>595</v>
      </c>
      <c r="B759" s="104" t="s">
        <v>41</v>
      </c>
      <c r="C759" s="105" t="s">
        <v>14</v>
      </c>
      <c r="D759" s="106">
        <v>5000</v>
      </c>
      <c r="E759" s="106">
        <v>387</v>
      </c>
      <c r="F759" s="105">
        <v>388</v>
      </c>
      <c r="G759" s="105">
        <v>389</v>
      </c>
      <c r="H759" s="105">
        <v>390</v>
      </c>
      <c r="I759" s="107">
        <f t="shared" ref="I759" si="1397">SUM(F759-E759)*D759</f>
        <v>5000</v>
      </c>
      <c r="J759" s="105">
        <f>SUM(G759-F759)*D759</f>
        <v>5000</v>
      </c>
      <c r="K759" s="105">
        <f t="shared" si="1378"/>
        <v>5000</v>
      </c>
      <c r="L759" s="107">
        <f t="shared" ref="L759" si="1398">SUM(I759:K759)</f>
        <v>15000</v>
      </c>
      <c r="M759" s="108"/>
    </row>
    <row r="760" spans="1:13">
      <c r="A760" s="103" t="s">
        <v>595</v>
      </c>
      <c r="B760" s="104" t="s">
        <v>102</v>
      </c>
      <c r="C760" s="105" t="s">
        <v>14</v>
      </c>
      <c r="D760" s="106">
        <v>3000</v>
      </c>
      <c r="E760" s="106">
        <v>620</v>
      </c>
      <c r="F760" s="105">
        <v>617</v>
      </c>
      <c r="G760" s="105">
        <v>0</v>
      </c>
      <c r="H760" s="105">
        <v>0</v>
      </c>
      <c r="I760" s="107">
        <f t="shared" ref="I760" si="1399">SUM(F760-E760)*D760</f>
        <v>-9000</v>
      </c>
      <c r="J760" s="105">
        <v>0</v>
      </c>
      <c r="K760" s="105">
        <f t="shared" si="1378"/>
        <v>0</v>
      </c>
      <c r="L760" s="107">
        <f t="shared" ref="L760" si="1400">SUM(I760:K760)</f>
        <v>-9000</v>
      </c>
      <c r="M760" s="108"/>
    </row>
    <row r="761" spans="1:13">
      <c r="A761" s="103" t="s">
        <v>594</v>
      </c>
      <c r="B761" s="104" t="s">
        <v>115</v>
      </c>
      <c r="C761" s="105" t="s">
        <v>14</v>
      </c>
      <c r="D761" s="106">
        <v>4400</v>
      </c>
      <c r="E761" s="106">
        <v>213</v>
      </c>
      <c r="F761" s="105">
        <v>214</v>
      </c>
      <c r="G761" s="105">
        <v>215</v>
      </c>
      <c r="H761" s="105">
        <v>0</v>
      </c>
      <c r="I761" s="107">
        <f t="shared" ref="I761:I767" si="1401">SUM(F761-E761)*D761</f>
        <v>4400</v>
      </c>
      <c r="J761" s="105">
        <f>SUM(G761-F761)*D761</f>
        <v>4400</v>
      </c>
      <c r="K761" s="105">
        <v>0</v>
      </c>
      <c r="L761" s="107">
        <f t="shared" ref="L761:L767" si="1402">SUM(I761:K761)</f>
        <v>8800</v>
      </c>
      <c r="M761" s="108"/>
    </row>
    <row r="762" spans="1:13">
      <c r="A762" s="103" t="s">
        <v>594</v>
      </c>
      <c r="B762" s="104" t="s">
        <v>36</v>
      </c>
      <c r="C762" s="105" t="s">
        <v>14</v>
      </c>
      <c r="D762" s="106">
        <v>8000</v>
      </c>
      <c r="E762" s="106">
        <v>104.3</v>
      </c>
      <c r="F762" s="105">
        <v>104.9</v>
      </c>
      <c r="G762" s="105">
        <v>0</v>
      </c>
      <c r="H762" s="105">
        <v>0</v>
      </c>
      <c r="I762" s="107">
        <f t="shared" si="1401"/>
        <v>4800.0000000000682</v>
      </c>
      <c r="J762" s="105">
        <v>0</v>
      </c>
      <c r="K762" s="105">
        <f>SUM(H762-G762)*D762</f>
        <v>0</v>
      </c>
      <c r="L762" s="107">
        <f t="shared" si="1402"/>
        <v>4800.0000000000682</v>
      </c>
      <c r="M762" s="108"/>
    </row>
    <row r="763" spans="1:13">
      <c r="A763" s="103" t="s">
        <v>594</v>
      </c>
      <c r="B763" s="104" t="s">
        <v>303</v>
      </c>
      <c r="C763" s="105" t="s">
        <v>14</v>
      </c>
      <c r="D763" s="106">
        <v>8000</v>
      </c>
      <c r="E763" s="106">
        <v>94</v>
      </c>
      <c r="F763" s="105">
        <v>93.25</v>
      </c>
      <c r="G763" s="105">
        <v>0</v>
      </c>
      <c r="H763" s="105">
        <v>0</v>
      </c>
      <c r="I763" s="107">
        <f t="shared" si="1401"/>
        <v>-6000</v>
      </c>
      <c r="J763" s="105">
        <v>0</v>
      </c>
      <c r="K763" s="105">
        <v>0</v>
      </c>
      <c r="L763" s="107">
        <f t="shared" si="1402"/>
        <v>-6000</v>
      </c>
      <c r="M763" s="108"/>
    </row>
    <row r="764" spans="1:13">
      <c r="A764" s="103" t="s">
        <v>593</v>
      </c>
      <c r="B764" s="104" t="s">
        <v>41</v>
      </c>
      <c r="C764" s="105" t="s">
        <v>14</v>
      </c>
      <c r="D764" s="106">
        <v>5000</v>
      </c>
      <c r="E764" s="106">
        <v>383.5</v>
      </c>
      <c r="F764" s="105">
        <v>384.5</v>
      </c>
      <c r="G764" s="105">
        <v>0</v>
      </c>
      <c r="H764" s="105">
        <v>0</v>
      </c>
      <c r="I764" s="107">
        <f t="shared" si="1401"/>
        <v>5000</v>
      </c>
      <c r="J764" s="105">
        <v>0</v>
      </c>
      <c r="K764" s="105">
        <f t="shared" ref="K764:K773" si="1403">SUM(H764-G764)*D764</f>
        <v>0</v>
      </c>
      <c r="L764" s="107">
        <f t="shared" si="1402"/>
        <v>5000</v>
      </c>
      <c r="M764" s="108"/>
    </row>
    <row r="765" spans="1:13">
      <c r="A765" s="103" t="s">
        <v>593</v>
      </c>
      <c r="B765" s="104" t="s">
        <v>48</v>
      </c>
      <c r="C765" s="105" t="s">
        <v>14</v>
      </c>
      <c r="D765" s="106">
        <v>2400</v>
      </c>
      <c r="E765" s="106">
        <v>508.2</v>
      </c>
      <c r="F765" s="105">
        <v>510.5</v>
      </c>
      <c r="G765" s="105">
        <v>0</v>
      </c>
      <c r="H765" s="105">
        <v>0</v>
      </c>
      <c r="I765" s="107">
        <f t="shared" si="1401"/>
        <v>5520.0000000000273</v>
      </c>
      <c r="J765" s="105">
        <v>0</v>
      </c>
      <c r="K765" s="105">
        <f t="shared" si="1403"/>
        <v>0</v>
      </c>
      <c r="L765" s="107">
        <f t="shared" si="1402"/>
        <v>5520.0000000000273</v>
      </c>
      <c r="M765" s="108"/>
    </row>
    <row r="766" spans="1:13">
      <c r="A766" s="103" t="s">
        <v>593</v>
      </c>
      <c r="B766" s="104" t="s">
        <v>74</v>
      </c>
      <c r="C766" s="105" t="s">
        <v>14</v>
      </c>
      <c r="D766" s="106">
        <v>8000</v>
      </c>
      <c r="E766" s="106">
        <v>95.5</v>
      </c>
      <c r="F766" s="105">
        <v>94.9</v>
      </c>
      <c r="G766" s="105">
        <v>0</v>
      </c>
      <c r="H766" s="105">
        <v>0</v>
      </c>
      <c r="I766" s="107">
        <f t="shared" si="1401"/>
        <v>-4799.9999999999545</v>
      </c>
      <c r="J766" s="105">
        <v>0</v>
      </c>
      <c r="K766" s="105">
        <f t="shared" si="1403"/>
        <v>0</v>
      </c>
      <c r="L766" s="107">
        <f t="shared" si="1402"/>
        <v>-4799.9999999999545</v>
      </c>
      <c r="M766" s="108"/>
    </row>
    <row r="767" spans="1:13">
      <c r="A767" s="103" t="s">
        <v>592</v>
      </c>
      <c r="B767" s="104" t="s">
        <v>303</v>
      </c>
      <c r="C767" s="105" t="s">
        <v>14</v>
      </c>
      <c r="D767" s="106">
        <v>8000</v>
      </c>
      <c r="E767" s="106">
        <v>89.5</v>
      </c>
      <c r="F767" s="105">
        <v>90</v>
      </c>
      <c r="G767" s="105">
        <v>90.5</v>
      </c>
      <c r="H767" s="105">
        <v>91</v>
      </c>
      <c r="I767" s="107">
        <f t="shared" si="1401"/>
        <v>4000</v>
      </c>
      <c r="J767" s="105">
        <f>SUM(G767-F767)*D767</f>
        <v>4000</v>
      </c>
      <c r="K767" s="105">
        <f t="shared" si="1403"/>
        <v>4000</v>
      </c>
      <c r="L767" s="107">
        <f t="shared" si="1402"/>
        <v>12000</v>
      </c>
      <c r="M767" s="108"/>
    </row>
    <row r="768" spans="1:13">
      <c r="A768" s="103" t="s">
        <v>592</v>
      </c>
      <c r="B768" s="104" t="s">
        <v>131</v>
      </c>
      <c r="C768" s="105" t="s">
        <v>14</v>
      </c>
      <c r="D768" s="106">
        <v>12000</v>
      </c>
      <c r="E768" s="106">
        <v>117.7</v>
      </c>
      <c r="F768" s="105">
        <v>119</v>
      </c>
      <c r="G768" s="105">
        <v>0</v>
      </c>
      <c r="H768" s="105">
        <v>0</v>
      </c>
      <c r="I768" s="107">
        <f>SUM(E768-F768)*D768</f>
        <v>-15599.999999999965</v>
      </c>
      <c r="J768" s="105">
        <v>0</v>
      </c>
      <c r="K768" s="105">
        <f t="shared" si="1403"/>
        <v>0</v>
      </c>
      <c r="L768" s="107">
        <f t="shared" ref="L768" si="1404">SUM(I768:K768)</f>
        <v>-15599.999999999965</v>
      </c>
      <c r="M768" s="108"/>
    </row>
    <row r="769" spans="1:13">
      <c r="A769" s="103" t="s">
        <v>592</v>
      </c>
      <c r="B769" s="104" t="s">
        <v>55</v>
      </c>
      <c r="C769" s="105" t="s">
        <v>14</v>
      </c>
      <c r="D769" s="106">
        <v>3500</v>
      </c>
      <c r="E769" s="106">
        <v>270</v>
      </c>
      <c r="F769" s="105">
        <v>268.5</v>
      </c>
      <c r="G769" s="105">
        <v>0</v>
      </c>
      <c r="H769" s="105">
        <v>0</v>
      </c>
      <c r="I769" s="107">
        <f t="shared" ref="I769:I771" si="1405">SUM(F769-E769)*D769</f>
        <v>-5250</v>
      </c>
      <c r="J769" s="105">
        <v>0</v>
      </c>
      <c r="K769" s="105">
        <f t="shared" si="1403"/>
        <v>0</v>
      </c>
      <c r="L769" s="107">
        <f t="shared" ref="L769" si="1406">SUM(I769:K769)</f>
        <v>-5250</v>
      </c>
      <c r="M769" s="108"/>
    </row>
    <row r="770" spans="1:13">
      <c r="A770" s="103" t="s">
        <v>592</v>
      </c>
      <c r="B770" s="104" t="s">
        <v>41</v>
      </c>
      <c r="C770" s="105" t="s">
        <v>15</v>
      </c>
      <c r="D770" s="106">
        <v>5000</v>
      </c>
      <c r="E770" s="106">
        <v>377</v>
      </c>
      <c r="F770" s="105">
        <v>378.5</v>
      </c>
      <c r="G770" s="105">
        <v>0</v>
      </c>
      <c r="H770" s="105">
        <v>0</v>
      </c>
      <c r="I770" s="107">
        <f>SUM(E770-F770)*D770</f>
        <v>-7500</v>
      </c>
      <c r="J770" s="105">
        <v>0</v>
      </c>
      <c r="K770" s="105">
        <f t="shared" si="1403"/>
        <v>0</v>
      </c>
      <c r="L770" s="107">
        <f t="shared" ref="L770" si="1407">SUM(I770:K770)</f>
        <v>-7500</v>
      </c>
      <c r="M770" s="108"/>
    </row>
    <row r="771" spans="1:13">
      <c r="A771" s="103" t="s">
        <v>591</v>
      </c>
      <c r="B771" s="104" t="s">
        <v>58</v>
      </c>
      <c r="C771" s="105" t="s">
        <v>14</v>
      </c>
      <c r="D771" s="106">
        <v>7000</v>
      </c>
      <c r="E771" s="106">
        <v>218</v>
      </c>
      <c r="F771" s="105">
        <v>218.75</v>
      </c>
      <c r="G771" s="105">
        <v>0</v>
      </c>
      <c r="H771" s="105">
        <v>0</v>
      </c>
      <c r="I771" s="107">
        <f t="shared" si="1405"/>
        <v>5250</v>
      </c>
      <c r="J771" s="105">
        <v>0</v>
      </c>
      <c r="K771" s="105">
        <f t="shared" si="1403"/>
        <v>0</v>
      </c>
      <c r="L771" s="107">
        <f t="shared" ref="L771" si="1408">SUM(I771:K771)</f>
        <v>5250</v>
      </c>
      <c r="M771" s="108"/>
    </row>
    <row r="772" spans="1:13">
      <c r="A772" s="103" t="s">
        <v>589</v>
      </c>
      <c r="B772" s="104" t="s">
        <v>33</v>
      </c>
      <c r="C772" s="105" t="s">
        <v>14</v>
      </c>
      <c r="D772" s="106">
        <v>3000</v>
      </c>
      <c r="E772" s="106">
        <v>155.25</v>
      </c>
      <c r="F772" s="105">
        <v>156.5</v>
      </c>
      <c r="G772" s="105">
        <v>158</v>
      </c>
      <c r="H772" s="105">
        <v>160</v>
      </c>
      <c r="I772" s="107">
        <f t="shared" ref="I772" si="1409">SUM(F772-E772)*D772</f>
        <v>3750</v>
      </c>
      <c r="J772" s="105">
        <f>SUM(G772-F772)*D772</f>
        <v>4500</v>
      </c>
      <c r="K772" s="105">
        <f t="shared" si="1403"/>
        <v>6000</v>
      </c>
      <c r="L772" s="107">
        <f t="shared" ref="L772" si="1410">SUM(I772:K772)</f>
        <v>14250</v>
      </c>
      <c r="M772" s="108"/>
    </row>
    <row r="773" spans="1:13">
      <c r="A773" s="103" t="s">
        <v>589</v>
      </c>
      <c r="B773" s="104" t="s">
        <v>41</v>
      </c>
      <c r="C773" s="105" t="s">
        <v>14</v>
      </c>
      <c r="D773" s="106">
        <v>5000</v>
      </c>
      <c r="E773" s="106">
        <v>384</v>
      </c>
      <c r="F773" s="105">
        <v>385</v>
      </c>
      <c r="G773" s="105">
        <v>386</v>
      </c>
      <c r="H773" s="105">
        <v>389</v>
      </c>
      <c r="I773" s="107">
        <f t="shared" ref="I773" si="1411">SUM(F773-E773)*D773</f>
        <v>5000</v>
      </c>
      <c r="J773" s="105">
        <f>SUM(G773-F773)*D773</f>
        <v>5000</v>
      </c>
      <c r="K773" s="105">
        <f t="shared" si="1403"/>
        <v>15000</v>
      </c>
      <c r="L773" s="107">
        <f t="shared" ref="L773" si="1412">SUM(I773:K773)</f>
        <v>25000</v>
      </c>
      <c r="M773" s="108"/>
    </row>
    <row r="774" spans="1:13">
      <c r="A774" s="103" t="s">
        <v>588</v>
      </c>
      <c r="B774" s="104" t="s">
        <v>41</v>
      </c>
      <c r="C774" s="105" t="s">
        <v>15</v>
      </c>
      <c r="D774" s="106">
        <v>5000</v>
      </c>
      <c r="E774" s="106">
        <v>379.4</v>
      </c>
      <c r="F774" s="105">
        <v>378.5</v>
      </c>
      <c r="G774" s="105">
        <v>377.5</v>
      </c>
      <c r="H774" s="105">
        <v>0</v>
      </c>
      <c r="I774" s="107">
        <f>SUM(E774-F774)*D774</f>
        <v>4499.9999999998863</v>
      </c>
      <c r="J774" s="105">
        <f>SUM(F774-G774)*D774</f>
        <v>5000</v>
      </c>
      <c r="K774" s="105">
        <v>0</v>
      </c>
      <c r="L774" s="107">
        <f t="shared" ref="L774" si="1413">SUM(I774:K774)</f>
        <v>9499.9999999998872</v>
      </c>
      <c r="M774" s="108"/>
    </row>
    <row r="775" spans="1:13">
      <c r="A775" s="103" t="s">
        <v>588</v>
      </c>
      <c r="B775" s="104" t="s">
        <v>236</v>
      </c>
      <c r="C775" s="105" t="s">
        <v>14</v>
      </c>
      <c r="D775" s="106">
        <v>1000</v>
      </c>
      <c r="E775" s="106">
        <v>2455</v>
      </c>
      <c r="F775" s="105">
        <v>2460</v>
      </c>
      <c r="G775" s="105">
        <v>2465</v>
      </c>
      <c r="H775" s="105">
        <v>2470</v>
      </c>
      <c r="I775" s="107">
        <f t="shared" ref="I775" si="1414">SUM(F775-E775)*D775</f>
        <v>5000</v>
      </c>
      <c r="J775" s="105">
        <f>SUM(G775-F775)*D775</f>
        <v>5000</v>
      </c>
      <c r="K775" s="105">
        <f>SUM(H775-G775)*D775</f>
        <v>5000</v>
      </c>
      <c r="L775" s="107">
        <f t="shared" ref="L775" si="1415">SUM(I775:K775)</f>
        <v>15000</v>
      </c>
      <c r="M775" s="108"/>
    </row>
    <row r="776" spans="1:13">
      <c r="A776" s="103" t="s">
        <v>588</v>
      </c>
      <c r="B776" s="104" t="s">
        <v>48</v>
      </c>
      <c r="C776" s="105" t="s">
        <v>14</v>
      </c>
      <c r="D776" s="106">
        <v>2200</v>
      </c>
      <c r="E776" s="106">
        <v>488</v>
      </c>
      <c r="F776" s="105">
        <v>490</v>
      </c>
      <c r="G776" s="105">
        <v>492</v>
      </c>
      <c r="H776" s="105">
        <v>494</v>
      </c>
      <c r="I776" s="107">
        <f t="shared" ref="I776" si="1416">SUM(F776-E776)*D776</f>
        <v>4400</v>
      </c>
      <c r="J776" s="105">
        <f>SUM(G776-F776)*D776</f>
        <v>4400</v>
      </c>
      <c r="K776" s="105">
        <f>SUM(H776-G776)*D776</f>
        <v>4400</v>
      </c>
      <c r="L776" s="107">
        <f t="shared" ref="L776" si="1417">SUM(I776:K776)</f>
        <v>13200</v>
      </c>
      <c r="M776" s="108"/>
    </row>
    <row r="777" spans="1:13">
      <c r="A777" s="103" t="s">
        <v>586</v>
      </c>
      <c r="B777" s="104" t="s">
        <v>587</v>
      </c>
      <c r="C777" s="105" t="s">
        <v>14</v>
      </c>
      <c r="D777" s="106">
        <v>1500</v>
      </c>
      <c r="E777" s="106">
        <v>739</v>
      </c>
      <c r="F777" s="105">
        <v>742</v>
      </c>
      <c r="G777" s="105">
        <v>745</v>
      </c>
      <c r="H777" s="105">
        <v>0</v>
      </c>
      <c r="I777" s="107">
        <f t="shared" ref="I777" si="1418">SUM(F777-E777)*D777</f>
        <v>4500</v>
      </c>
      <c r="J777" s="105">
        <f>SUM(G777-F777)*D777</f>
        <v>4500</v>
      </c>
      <c r="K777" s="105">
        <v>0</v>
      </c>
      <c r="L777" s="107">
        <f t="shared" ref="L777" si="1419">SUM(I777:K777)</f>
        <v>9000</v>
      </c>
      <c r="M777" s="108"/>
    </row>
    <row r="778" spans="1:13">
      <c r="A778" s="103" t="s">
        <v>586</v>
      </c>
      <c r="B778" s="104" t="s">
        <v>271</v>
      </c>
      <c r="C778" s="105" t="s">
        <v>14</v>
      </c>
      <c r="D778" s="106">
        <v>16000</v>
      </c>
      <c r="E778" s="106">
        <v>57</v>
      </c>
      <c r="F778" s="105">
        <v>57</v>
      </c>
      <c r="G778" s="105">
        <v>0</v>
      </c>
      <c r="H778" s="105">
        <v>0</v>
      </c>
      <c r="I778" s="107">
        <f t="shared" ref="I778" si="1420">SUM(F778-E778)*D778</f>
        <v>0</v>
      </c>
      <c r="J778" s="105">
        <v>0</v>
      </c>
      <c r="K778" s="105">
        <v>0</v>
      </c>
      <c r="L778" s="107">
        <f t="shared" ref="L778" si="1421">SUM(I778:K778)</f>
        <v>0</v>
      </c>
      <c r="M778" s="108"/>
    </row>
    <row r="779" spans="1:13">
      <c r="A779" s="103" t="s">
        <v>586</v>
      </c>
      <c r="B779" s="104" t="s">
        <v>558</v>
      </c>
      <c r="C779" s="105" t="s">
        <v>14</v>
      </c>
      <c r="D779" s="106">
        <v>9000</v>
      </c>
      <c r="E779" s="106">
        <v>156</v>
      </c>
      <c r="F779" s="105">
        <v>155.25</v>
      </c>
      <c r="G779" s="105">
        <v>0</v>
      </c>
      <c r="H779" s="105">
        <v>0</v>
      </c>
      <c r="I779" s="107">
        <f t="shared" ref="I779" si="1422">SUM(F779-E779)*D779</f>
        <v>-6750</v>
      </c>
      <c r="J779" s="105">
        <v>0</v>
      </c>
      <c r="K779" s="105">
        <v>0</v>
      </c>
      <c r="L779" s="107">
        <f t="shared" ref="L779" si="1423">SUM(I779:K779)</f>
        <v>-6750</v>
      </c>
      <c r="M779" s="108"/>
    </row>
    <row r="780" spans="1:13">
      <c r="A780" s="103" t="s">
        <v>586</v>
      </c>
      <c r="B780" s="104" t="s">
        <v>463</v>
      </c>
      <c r="C780" s="105" t="s">
        <v>14</v>
      </c>
      <c r="D780" s="106">
        <v>12000</v>
      </c>
      <c r="E780" s="106">
        <v>123</v>
      </c>
      <c r="F780" s="105">
        <v>122.25</v>
      </c>
      <c r="G780" s="105">
        <v>0</v>
      </c>
      <c r="H780" s="105">
        <v>0</v>
      </c>
      <c r="I780" s="107">
        <f t="shared" ref="I780" si="1424">SUM(F780-E780)*D780</f>
        <v>-9000</v>
      </c>
      <c r="J780" s="105">
        <v>0</v>
      </c>
      <c r="K780" s="105">
        <v>0</v>
      </c>
      <c r="L780" s="107">
        <f t="shared" ref="L780" si="1425">SUM(I780:K780)</f>
        <v>-9000</v>
      </c>
      <c r="M780" s="108"/>
    </row>
    <row r="781" spans="1:13">
      <c r="A781" s="103" t="s">
        <v>585</v>
      </c>
      <c r="B781" s="104" t="s">
        <v>211</v>
      </c>
      <c r="C781" s="105" t="s">
        <v>14</v>
      </c>
      <c r="D781" s="106">
        <v>3400</v>
      </c>
      <c r="E781" s="106">
        <v>348</v>
      </c>
      <c r="F781" s="105">
        <v>350</v>
      </c>
      <c r="G781" s="105">
        <v>352</v>
      </c>
      <c r="H781" s="105">
        <v>354</v>
      </c>
      <c r="I781" s="107">
        <f t="shared" ref="I781" si="1426">SUM(F781-E781)*D781</f>
        <v>6800</v>
      </c>
      <c r="J781" s="105">
        <f>SUM(G781-F781)*D781</f>
        <v>6800</v>
      </c>
      <c r="K781" s="105">
        <f>SUM(H781-G781)*D781</f>
        <v>6800</v>
      </c>
      <c r="L781" s="107">
        <f t="shared" ref="L781" si="1427">SUM(I781:K781)</f>
        <v>20400</v>
      </c>
      <c r="M781" s="108"/>
    </row>
    <row r="782" spans="1:13">
      <c r="A782" s="103" t="s">
        <v>585</v>
      </c>
      <c r="B782" s="104" t="s">
        <v>55</v>
      </c>
      <c r="C782" s="105" t="s">
        <v>14</v>
      </c>
      <c r="D782" s="106">
        <v>2000</v>
      </c>
      <c r="E782" s="106">
        <v>280</v>
      </c>
      <c r="F782" s="105">
        <v>281</v>
      </c>
      <c r="G782" s="105">
        <v>0</v>
      </c>
      <c r="H782" s="105">
        <v>0</v>
      </c>
      <c r="I782" s="107">
        <f t="shared" ref="I782" si="1428">SUM(F782-E782)*D782</f>
        <v>2000</v>
      </c>
      <c r="J782" s="105">
        <v>0</v>
      </c>
      <c r="K782" s="105">
        <f>SUM(H782-G782)*D782</f>
        <v>0</v>
      </c>
      <c r="L782" s="107">
        <f t="shared" ref="L782" si="1429">SUM(I782:K782)</f>
        <v>2000</v>
      </c>
      <c r="M782" s="108"/>
    </row>
    <row r="783" spans="1:13">
      <c r="A783" s="103" t="s">
        <v>585</v>
      </c>
      <c r="B783" s="104" t="s">
        <v>465</v>
      </c>
      <c r="C783" s="105" t="s">
        <v>14</v>
      </c>
      <c r="D783" s="106">
        <v>8000</v>
      </c>
      <c r="E783" s="106">
        <v>136</v>
      </c>
      <c r="F783" s="105">
        <v>135.25</v>
      </c>
      <c r="G783" s="105">
        <v>0</v>
      </c>
      <c r="H783" s="105">
        <v>0</v>
      </c>
      <c r="I783" s="107">
        <f t="shared" ref="I783" si="1430">SUM(F783-E783)*D783</f>
        <v>-6000</v>
      </c>
      <c r="J783" s="105">
        <v>0</v>
      </c>
      <c r="K783" s="105">
        <f>SUM(H783-G783)*D783</f>
        <v>0</v>
      </c>
      <c r="L783" s="107">
        <f t="shared" ref="L783" si="1431">SUM(I783:K783)</f>
        <v>-6000</v>
      </c>
      <c r="M783" s="108"/>
    </row>
    <row r="784" spans="1:13">
      <c r="A784" s="103" t="s">
        <v>581</v>
      </c>
      <c r="B784" s="104" t="s">
        <v>121</v>
      </c>
      <c r="C784" s="105" t="s">
        <v>14</v>
      </c>
      <c r="D784" s="106">
        <v>4000</v>
      </c>
      <c r="E784" s="106">
        <v>282.5</v>
      </c>
      <c r="F784" s="105">
        <v>283.5</v>
      </c>
      <c r="G784" s="105">
        <v>284.5</v>
      </c>
      <c r="H784" s="105">
        <v>285.5</v>
      </c>
      <c r="I784" s="107">
        <f t="shared" ref="I784" si="1432">SUM(F784-E784)*D784</f>
        <v>4000</v>
      </c>
      <c r="J784" s="105">
        <f>SUM(G784-F784)*D784</f>
        <v>4000</v>
      </c>
      <c r="K784" s="105">
        <f>SUM(H784-G784)*D784</f>
        <v>4000</v>
      </c>
      <c r="L784" s="107">
        <f t="shared" ref="L784" si="1433">SUM(I784:K784)</f>
        <v>12000</v>
      </c>
      <c r="M784" s="108"/>
    </row>
    <row r="785" spans="1:13">
      <c r="A785" s="103" t="s">
        <v>581</v>
      </c>
      <c r="B785" s="104" t="s">
        <v>41</v>
      </c>
      <c r="C785" s="105" t="s">
        <v>14</v>
      </c>
      <c r="D785" s="106">
        <v>5000</v>
      </c>
      <c r="E785" s="106">
        <v>386</v>
      </c>
      <c r="F785" s="105">
        <v>387</v>
      </c>
      <c r="G785" s="105">
        <v>388</v>
      </c>
      <c r="H785" s="105">
        <v>389</v>
      </c>
      <c r="I785" s="107">
        <f t="shared" ref="I785" si="1434">SUM(F785-E785)*D785</f>
        <v>5000</v>
      </c>
      <c r="J785" s="105">
        <f>SUM(G785-F785)*D785</f>
        <v>5000</v>
      </c>
      <c r="K785" s="105">
        <f>SUM(H785-G785)*D785</f>
        <v>5000</v>
      </c>
      <c r="L785" s="107">
        <f t="shared" ref="L785" si="1435">SUM(I785:K785)</f>
        <v>15000</v>
      </c>
      <c r="M785" s="108"/>
    </row>
    <row r="786" spans="1:13">
      <c r="A786" s="103" t="s">
        <v>581</v>
      </c>
      <c r="B786" s="104" t="s">
        <v>251</v>
      </c>
      <c r="C786" s="105" t="s">
        <v>14</v>
      </c>
      <c r="D786" s="106">
        <v>8000</v>
      </c>
      <c r="E786" s="106">
        <v>120.8</v>
      </c>
      <c r="F786" s="105">
        <v>121.5</v>
      </c>
      <c r="G786" s="105">
        <v>122.5</v>
      </c>
      <c r="H786" s="105">
        <v>0</v>
      </c>
      <c r="I786" s="107">
        <f t="shared" ref="I786" si="1436">SUM(F786-E786)*D786</f>
        <v>5600.0000000000227</v>
      </c>
      <c r="J786" s="105">
        <f>SUM(G786-F786)*D786</f>
        <v>8000</v>
      </c>
      <c r="K786" s="105">
        <v>0</v>
      </c>
      <c r="L786" s="107">
        <f t="shared" ref="L786" si="1437">SUM(I786:K786)</f>
        <v>13600.000000000022</v>
      </c>
      <c r="M786" s="108"/>
    </row>
    <row r="787" spans="1:13">
      <c r="A787" s="103" t="s">
        <v>581</v>
      </c>
      <c r="B787" s="104" t="s">
        <v>128</v>
      </c>
      <c r="C787" s="105" t="s">
        <v>14</v>
      </c>
      <c r="D787" s="106">
        <v>6000</v>
      </c>
      <c r="E787" s="106">
        <v>264.5</v>
      </c>
      <c r="F787" s="105">
        <v>265.5</v>
      </c>
      <c r="G787" s="105">
        <v>0</v>
      </c>
      <c r="H787" s="105">
        <v>0</v>
      </c>
      <c r="I787" s="107">
        <f t="shared" ref="I787" si="1438">SUM(F787-E787)*D787</f>
        <v>6000</v>
      </c>
      <c r="J787" s="105">
        <v>0</v>
      </c>
      <c r="K787" s="105">
        <v>0</v>
      </c>
      <c r="L787" s="107">
        <f t="shared" ref="L787" si="1439">SUM(I787:K787)</f>
        <v>6000</v>
      </c>
      <c r="M787" s="108"/>
    </row>
    <row r="788" spans="1:13">
      <c r="A788" s="103"/>
      <c r="B788" s="104"/>
      <c r="C788" s="105"/>
      <c r="D788" s="106"/>
      <c r="E788" s="106"/>
      <c r="F788" s="105"/>
      <c r="G788" s="105"/>
      <c r="H788" s="105"/>
      <c r="I788" s="107"/>
      <c r="J788" s="105"/>
      <c r="K788" s="105"/>
      <c r="L788" s="107"/>
      <c r="M788" s="108"/>
    </row>
    <row r="789" spans="1:13">
      <c r="A789" s="127"/>
      <c r="B789" s="110"/>
      <c r="C789" s="109"/>
      <c r="D789" s="128"/>
      <c r="E789" s="128"/>
      <c r="F789" s="109"/>
      <c r="G789" s="109" t="s">
        <v>547</v>
      </c>
      <c r="H789" s="109"/>
      <c r="I789" s="109">
        <f>SUM(I729:I787)</f>
        <v>108135.00000000047</v>
      </c>
      <c r="J789" s="109" t="s">
        <v>548</v>
      </c>
      <c r="K789" s="109"/>
      <c r="L789" s="109">
        <f>SUM(L729:L787)</f>
        <v>364935.00000000029</v>
      </c>
      <c r="M789" s="108"/>
    </row>
    <row r="790" spans="1:13">
      <c r="A790" s="108"/>
      <c r="B790" s="108"/>
      <c r="C790" s="108"/>
      <c r="D790" s="108"/>
      <c r="E790" s="108"/>
      <c r="F790" s="108"/>
      <c r="G790" s="105"/>
      <c r="H790" s="105"/>
      <c r="I790" s="107"/>
      <c r="J790" s="105"/>
      <c r="K790" s="105"/>
      <c r="L790" s="107"/>
      <c r="M790" s="108"/>
    </row>
    <row r="791" spans="1:13">
      <c r="A791" s="110"/>
      <c r="B791" s="111"/>
      <c r="C791" s="111"/>
      <c r="D791" s="111"/>
      <c r="E791" s="111"/>
      <c r="F791" s="129">
        <v>43525</v>
      </c>
      <c r="G791" s="111"/>
      <c r="H791" s="111"/>
      <c r="I791" s="111"/>
      <c r="J791" s="111"/>
      <c r="K791" s="111"/>
      <c r="L791" s="111"/>
      <c r="M791" s="108"/>
    </row>
    <row r="792" spans="1:13">
      <c r="A792" s="103"/>
      <c r="B792" s="104"/>
      <c r="C792" s="105"/>
      <c r="D792" s="106"/>
      <c r="E792" s="106"/>
      <c r="F792" s="105"/>
      <c r="G792" s="105"/>
      <c r="H792" s="105"/>
      <c r="I792" s="107"/>
      <c r="J792" s="109" t="s">
        <v>590</v>
      </c>
      <c r="K792" s="111"/>
      <c r="L792" s="130">
        <v>0.78</v>
      </c>
      <c r="M792" s="108"/>
    </row>
    <row r="793" spans="1:13">
      <c r="A793" s="103" t="s">
        <v>580</v>
      </c>
      <c r="B793" s="104" t="s">
        <v>49</v>
      </c>
      <c r="C793" s="105" t="s">
        <v>14</v>
      </c>
      <c r="D793" s="106">
        <v>2000</v>
      </c>
      <c r="E793" s="106">
        <v>776</v>
      </c>
      <c r="F793" s="105">
        <v>778</v>
      </c>
      <c r="G793" s="105">
        <v>780</v>
      </c>
      <c r="H793" s="105">
        <v>782</v>
      </c>
      <c r="I793" s="107">
        <f t="shared" ref="I793" si="1440">SUM(F793-E793)*D793</f>
        <v>4000</v>
      </c>
      <c r="J793" s="105">
        <f t="shared" ref="J793:J798" si="1441">SUM(G793-F793)*D793</f>
        <v>4000</v>
      </c>
      <c r="K793" s="105">
        <f>SUM(H793-G793)*D793</f>
        <v>4000</v>
      </c>
      <c r="L793" s="107">
        <f t="shared" ref="L793" si="1442">SUM(I793:K793)</f>
        <v>12000</v>
      </c>
      <c r="M793" s="108"/>
    </row>
    <row r="794" spans="1:13">
      <c r="A794" s="103" t="s">
        <v>580</v>
      </c>
      <c r="B794" s="104" t="s">
        <v>69</v>
      </c>
      <c r="C794" s="105" t="s">
        <v>14</v>
      </c>
      <c r="D794" s="106">
        <v>1500</v>
      </c>
      <c r="E794" s="106">
        <v>846</v>
      </c>
      <c r="F794" s="105">
        <v>849</v>
      </c>
      <c r="G794" s="105">
        <v>852</v>
      </c>
      <c r="H794" s="105">
        <v>855</v>
      </c>
      <c r="I794" s="107">
        <f t="shared" ref="I794" si="1443">SUM(F794-E794)*D794</f>
        <v>4500</v>
      </c>
      <c r="J794" s="105">
        <f t="shared" si="1441"/>
        <v>4500</v>
      </c>
      <c r="K794" s="105">
        <f>SUM(H794-G794)*D794</f>
        <v>4500</v>
      </c>
      <c r="L794" s="107">
        <f t="shared" ref="L794" si="1444">SUM(I794:K794)</f>
        <v>13500</v>
      </c>
      <c r="M794" s="108"/>
    </row>
    <row r="795" spans="1:13">
      <c r="A795" s="103" t="s">
        <v>578</v>
      </c>
      <c r="B795" s="104" t="s">
        <v>33</v>
      </c>
      <c r="C795" s="105" t="s">
        <v>14</v>
      </c>
      <c r="D795" s="106">
        <v>3000</v>
      </c>
      <c r="E795" s="106">
        <v>141</v>
      </c>
      <c r="F795" s="105">
        <v>142.5</v>
      </c>
      <c r="G795" s="105">
        <v>144</v>
      </c>
      <c r="H795" s="105">
        <v>146</v>
      </c>
      <c r="I795" s="107">
        <f t="shared" ref="I795" si="1445">SUM(F795-E795)*D795</f>
        <v>4500</v>
      </c>
      <c r="J795" s="105">
        <f t="shared" si="1441"/>
        <v>4500</v>
      </c>
      <c r="K795" s="105">
        <f>SUM(H795-G795)*D795</f>
        <v>6000</v>
      </c>
      <c r="L795" s="107">
        <f t="shared" ref="L795" si="1446">SUM(I795:K795)</f>
        <v>15000</v>
      </c>
      <c r="M795" s="108"/>
    </row>
    <row r="796" spans="1:13">
      <c r="A796" s="103" t="s">
        <v>578</v>
      </c>
      <c r="B796" s="104" t="s">
        <v>579</v>
      </c>
      <c r="C796" s="105" t="s">
        <v>14</v>
      </c>
      <c r="D796" s="106">
        <v>1000</v>
      </c>
      <c r="E796" s="106">
        <v>771.5</v>
      </c>
      <c r="F796" s="105">
        <v>775</v>
      </c>
      <c r="G796" s="105">
        <v>780</v>
      </c>
      <c r="H796" s="105">
        <v>786</v>
      </c>
      <c r="I796" s="107">
        <f t="shared" ref="I796" si="1447">SUM(F796-E796)*D796</f>
        <v>3500</v>
      </c>
      <c r="J796" s="105">
        <f t="shared" si="1441"/>
        <v>5000</v>
      </c>
      <c r="K796" s="105">
        <f>SUM(H796-G796)*D796</f>
        <v>6000</v>
      </c>
      <c r="L796" s="107">
        <f t="shared" ref="L796" si="1448">SUM(I796:K796)</f>
        <v>14500</v>
      </c>
      <c r="M796" s="108"/>
    </row>
    <row r="797" spans="1:13">
      <c r="A797" s="103" t="s">
        <v>578</v>
      </c>
      <c r="B797" s="104" t="s">
        <v>102</v>
      </c>
      <c r="C797" s="105" t="s">
        <v>14</v>
      </c>
      <c r="D797" s="106">
        <v>3000</v>
      </c>
      <c r="E797" s="106">
        <v>609</v>
      </c>
      <c r="F797" s="105">
        <v>611</v>
      </c>
      <c r="G797" s="105">
        <v>613</v>
      </c>
      <c r="H797" s="105">
        <v>0</v>
      </c>
      <c r="I797" s="107">
        <f t="shared" ref="I797" si="1449">SUM(F797-E797)*D797</f>
        <v>6000</v>
      </c>
      <c r="J797" s="105">
        <f t="shared" si="1441"/>
        <v>6000</v>
      </c>
      <c r="K797" s="105">
        <v>0</v>
      </c>
      <c r="L797" s="107">
        <f t="shared" ref="L797" si="1450">SUM(I797:K797)</f>
        <v>12000</v>
      </c>
      <c r="M797" s="108"/>
    </row>
    <row r="798" spans="1:13">
      <c r="A798" s="103" t="s">
        <v>577</v>
      </c>
      <c r="B798" s="104" t="s">
        <v>46</v>
      </c>
      <c r="C798" s="105" t="s">
        <v>14</v>
      </c>
      <c r="D798" s="106">
        <v>2000</v>
      </c>
      <c r="E798" s="106">
        <v>592</v>
      </c>
      <c r="F798" s="105">
        <v>594</v>
      </c>
      <c r="G798" s="105">
        <v>596</v>
      </c>
      <c r="H798" s="105">
        <v>598</v>
      </c>
      <c r="I798" s="107">
        <f t="shared" ref="I798" si="1451">SUM(F798-E798)*D798</f>
        <v>4000</v>
      </c>
      <c r="J798" s="105">
        <f t="shared" si="1441"/>
        <v>4000</v>
      </c>
      <c r="K798" s="105">
        <f>SUM(H798-G798)*D798</f>
        <v>4000</v>
      </c>
      <c r="L798" s="107">
        <f t="shared" ref="L798" si="1452">SUM(I798:K798)</f>
        <v>12000</v>
      </c>
      <c r="M798" s="108"/>
    </row>
    <row r="799" spans="1:13">
      <c r="A799" s="103" t="s">
        <v>577</v>
      </c>
      <c r="B799" s="104" t="s">
        <v>564</v>
      </c>
      <c r="C799" s="105" t="s">
        <v>14</v>
      </c>
      <c r="D799" s="106">
        <v>16000</v>
      </c>
      <c r="E799" s="106">
        <v>113.2</v>
      </c>
      <c r="F799" s="105">
        <v>112.75</v>
      </c>
      <c r="G799" s="105">
        <v>0</v>
      </c>
      <c r="H799" s="105">
        <v>0</v>
      </c>
      <c r="I799" s="107">
        <f t="shared" ref="I799" si="1453">SUM(F799-E799)*D799</f>
        <v>-7200.0000000000455</v>
      </c>
      <c r="J799" s="105">
        <v>0</v>
      </c>
      <c r="K799" s="105">
        <f>SUM(H799-G799)*D799</f>
        <v>0</v>
      </c>
      <c r="L799" s="107">
        <f t="shared" ref="L799" si="1454">SUM(I799:K799)</f>
        <v>-7200.0000000000455</v>
      </c>
      <c r="M799" s="108"/>
    </row>
    <row r="800" spans="1:13">
      <c r="A800" s="103" t="s">
        <v>575</v>
      </c>
      <c r="B800" s="104" t="s">
        <v>41</v>
      </c>
      <c r="C800" s="105" t="s">
        <v>14</v>
      </c>
      <c r="D800" s="106">
        <v>5000</v>
      </c>
      <c r="E800" s="106">
        <v>366</v>
      </c>
      <c r="F800" s="105">
        <v>367</v>
      </c>
      <c r="G800" s="105">
        <v>368</v>
      </c>
      <c r="H800" s="105">
        <v>369</v>
      </c>
      <c r="I800" s="107">
        <f t="shared" ref="I800" si="1455">SUM(F800-E800)*D800</f>
        <v>5000</v>
      </c>
      <c r="J800" s="105">
        <f>SUM(G800-F800)*D800</f>
        <v>5000</v>
      </c>
      <c r="K800" s="105">
        <f>SUM(H800-G800)*D800</f>
        <v>5000</v>
      </c>
      <c r="L800" s="107">
        <f t="shared" ref="L800" si="1456">SUM(I800:K800)</f>
        <v>15000</v>
      </c>
      <c r="M800" s="108"/>
    </row>
    <row r="801" spans="1:13">
      <c r="A801" s="103" t="s">
        <v>575</v>
      </c>
      <c r="B801" s="104" t="s">
        <v>42</v>
      </c>
      <c r="C801" s="105" t="s">
        <v>14</v>
      </c>
      <c r="D801" s="106">
        <v>5000</v>
      </c>
      <c r="E801" s="106">
        <v>203.75</v>
      </c>
      <c r="F801" s="105">
        <v>204.75</v>
      </c>
      <c r="G801" s="105">
        <v>205.75</v>
      </c>
      <c r="H801" s="105">
        <v>0</v>
      </c>
      <c r="I801" s="107">
        <f t="shared" ref="I801" si="1457">SUM(F801-E801)*D801</f>
        <v>5000</v>
      </c>
      <c r="J801" s="105">
        <f>SUM(G801-F801)*D801</f>
        <v>5000</v>
      </c>
      <c r="K801" s="105">
        <v>0</v>
      </c>
      <c r="L801" s="107">
        <f t="shared" ref="L801" si="1458">SUM(I801:K801)</f>
        <v>10000</v>
      </c>
      <c r="M801" s="108"/>
    </row>
    <row r="802" spans="1:13">
      <c r="A802" s="103" t="s">
        <v>575</v>
      </c>
      <c r="B802" s="104" t="s">
        <v>265</v>
      </c>
      <c r="C802" s="105" t="s">
        <v>14</v>
      </c>
      <c r="D802" s="106">
        <v>9000</v>
      </c>
      <c r="E802" s="106">
        <v>98</v>
      </c>
      <c r="F802" s="105">
        <v>98.7</v>
      </c>
      <c r="G802" s="105">
        <v>99.5</v>
      </c>
      <c r="H802" s="105">
        <v>0</v>
      </c>
      <c r="I802" s="107">
        <f t="shared" ref="I802:I803" si="1459">SUM(F802-E802)*D802</f>
        <v>6300.0000000000255</v>
      </c>
      <c r="J802" s="105">
        <f>SUM(G802-F802)*D802</f>
        <v>7199.9999999999745</v>
      </c>
      <c r="K802" s="105">
        <v>0</v>
      </c>
      <c r="L802" s="107">
        <f t="shared" ref="L802:L803" si="1460">SUM(I802:K802)</f>
        <v>13500</v>
      </c>
      <c r="M802" s="108"/>
    </row>
    <row r="803" spans="1:13">
      <c r="A803" s="103" t="s">
        <v>575</v>
      </c>
      <c r="B803" s="104" t="s">
        <v>576</v>
      </c>
      <c r="C803" s="105" t="s">
        <v>14</v>
      </c>
      <c r="D803" s="106">
        <v>26000</v>
      </c>
      <c r="E803" s="106">
        <v>45</v>
      </c>
      <c r="F803" s="105">
        <v>45</v>
      </c>
      <c r="G803" s="105">
        <v>0</v>
      </c>
      <c r="H803" s="105">
        <v>0</v>
      </c>
      <c r="I803" s="107">
        <f t="shared" si="1459"/>
        <v>0</v>
      </c>
      <c r="J803" s="105">
        <v>0</v>
      </c>
      <c r="K803" s="105">
        <v>0</v>
      </c>
      <c r="L803" s="107">
        <f t="shared" si="1460"/>
        <v>0</v>
      </c>
      <c r="M803" s="108"/>
    </row>
    <row r="804" spans="1:13">
      <c r="A804" s="103" t="s">
        <v>575</v>
      </c>
      <c r="B804" s="104" t="s">
        <v>233</v>
      </c>
      <c r="C804" s="105" t="s">
        <v>14</v>
      </c>
      <c r="D804" s="106">
        <v>12000</v>
      </c>
      <c r="E804" s="106">
        <v>154</v>
      </c>
      <c r="F804" s="105">
        <v>153.25</v>
      </c>
      <c r="G804" s="105">
        <v>99.5</v>
      </c>
      <c r="H804" s="105">
        <v>0</v>
      </c>
      <c r="I804" s="107">
        <f t="shared" ref="I804" si="1461">SUM(F804-E804)*D804</f>
        <v>-9000</v>
      </c>
      <c r="J804" s="105">
        <v>0</v>
      </c>
      <c r="K804" s="105">
        <v>0</v>
      </c>
      <c r="L804" s="107">
        <f t="shared" ref="L804" si="1462">SUM(I804:K804)</f>
        <v>-9000</v>
      </c>
      <c r="M804" s="108"/>
    </row>
    <row r="805" spans="1:13">
      <c r="A805" s="103" t="s">
        <v>573</v>
      </c>
      <c r="B805" s="104" t="s">
        <v>564</v>
      </c>
      <c r="C805" s="105" t="s">
        <v>14</v>
      </c>
      <c r="D805" s="106">
        <v>16000</v>
      </c>
      <c r="E805" s="106">
        <v>110.85</v>
      </c>
      <c r="F805" s="105">
        <v>111.15</v>
      </c>
      <c r="G805" s="105">
        <v>0</v>
      </c>
      <c r="H805" s="105">
        <v>0</v>
      </c>
      <c r="I805" s="107">
        <f t="shared" ref="I805" si="1463">SUM(F805-E805)*D805</f>
        <v>4800.0000000001819</v>
      </c>
      <c r="J805" s="105">
        <v>0</v>
      </c>
      <c r="K805" s="105">
        <v>0</v>
      </c>
      <c r="L805" s="107">
        <f t="shared" ref="L805" si="1464">SUM(I805:K805)</f>
        <v>4800.0000000001819</v>
      </c>
      <c r="M805" s="108"/>
    </row>
    <row r="806" spans="1:13">
      <c r="A806" s="103" t="s">
        <v>574</v>
      </c>
      <c r="B806" s="104" t="s">
        <v>127</v>
      </c>
      <c r="C806" s="105" t="s">
        <v>14</v>
      </c>
      <c r="D806" s="106">
        <v>9000</v>
      </c>
      <c r="E806" s="106">
        <v>147.5</v>
      </c>
      <c r="F806" s="105">
        <v>148</v>
      </c>
      <c r="G806" s="105">
        <v>148.5</v>
      </c>
      <c r="H806" s="105">
        <v>0</v>
      </c>
      <c r="I806" s="107">
        <f t="shared" ref="I806" si="1465">SUM(F806-E806)*D806</f>
        <v>4500</v>
      </c>
      <c r="J806" s="105">
        <f>SUM(G806-F806)*D806</f>
        <v>4500</v>
      </c>
      <c r="K806" s="105">
        <v>0</v>
      </c>
      <c r="L806" s="107">
        <f t="shared" ref="L806" si="1466">SUM(I806:K806)</f>
        <v>9000</v>
      </c>
      <c r="M806" s="108"/>
    </row>
    <row r="807" spans="1:13">
      <c r="A807" s="103" t="s">
        <v>574</v>
      </c>
      <c r="B807" s="104" t="s">
        <v>55</v>
      </c>
      <c r="C807" s="105" t="s">
        <v>14</v>
      </c>
      <c r="D807" s="106">
        <v>3500</v>
      </c>
      <c r="E807" s="106">
        <v>258</v>
      </c>
      <c r="F807" s="105">
        <v>256</v>
      </c>
      <c r="G807" s="105">
        <v>0</v>
      </c>
      <c r="H807" s="105">
        <v>0</v>
      </c>
      <c r="I807" s="107">
        <f t="shared" ref="I807" si="1467">SUM(F807-E807)*D807</f>
        <v>-7000</v>
      </c>
      <c r="J807" s="105">
        <v>0</v>
      </c>
      <c r="K807" s="105">
        <v>0</v>
      </c>
      <c r="L807" s="107">
        <f t="shared" ref="L807" si="1468">SUM(I807:K807)</f>
        <v>-7000</v>
      </c>
      <c r="M807" s="108"/>
    </row>
    <row r="808" spans="1:13">
      <c r="A808" s="103" t="s">
        <v>572</v>
      </c>
      <c r="B808" s="104" t="s">
        <v>123</v>
      </c>
      <c r="C808" s="105" t="s">
        <v>14</v>
      </c>
      <c r="D808" s="106">
        <v>1600</v>
      </c>
      <c r="E808" s="106">
        <v>835</v>
      </c>
      <c r="F808" s="105">
        <v>839</v>
      </c>
      <c r="G808" s="105">
        <v>0</v>
      </c>
      <c r="H808" s="105">
        <v>0</v>
      </c>
      <c r="I808" s="107">
        <f t="shared" ref="I808" si="1469">SUM(F808-E808)*D808</f>
        <v>6400</v>
      </c>
      <c r="J808" s="105">
        <v>0</v>
      </c>
      <c r="K808" s="105">
        <f>SUM(H808-G808)*D808</f>
        <v>0</v>
      </c>
      <c r="L808" s="107">
        <f t="shared" ref="L808" si="1470">SUM(I808:K808)</f>
        <v>6400</v>
      </c>
      <c r="M808" s="108"/>
    </row>
    <row r="809" spans="1:13">
      <c r="A809" s="103" t="s">
        <v>570</v>
      </c>
      <c r="B809" s="104" t="s">
        <v>233</v>
      </c>
      <c r="C809" s="105" t="s">
        <v>14</v>
      </c>
      <c r="D809" s="106">
        <v>12000</v>
      </c>
      <c r="E809" s="106">
        <v>147.19999999999999</v>
      </c>
      <c r="F809" s="105">
        <v>147.69999999999999</v>
      </c>
      <c r="G809" s="105">
        <v>148.25</v>
      </c>
      <c r="H809" s="105">
        <v>149</v>
      </c>
      <c r="I809" s="107">
        <f t="shared" ref="I809" si="1471">SUM(F809-E809)*D809</f>
        <v>6000</v>
      </c>
      <c r="J809" s="105">
        <f>SUM(G809-F809)*D809</f>
        <v>6600.0000000001364</v>
      </c>
      <c r="K809" s="105">
        <f>SUM(H809-G809)*D809</f>
        <v>9000</v>
      </c>
      <c r="L809" s="107">
        <f t="shared" ref="L809" si="1472">SUM(I809:K809)</f>
        <v>21600.000000000138</v>
      </c>
      <c r="M809" s="108"/>
    </row>
    <row r="810" spans="1:13">
      <c r="A810" s="103" t="s">
        <v>570</v>
      </c>
      <c r="B810" s="104" t="s">
        <v>40</v>
      </c>
      <c r="C810" s="105" t="s">
        <v>14</v>
      </c>
      <c r="D810" s="106">
        <v>8000</v>
      </c>
      <c r="E810" s="106">
        <v>125.5</v>
      </c>
      <c r="F810" s="105">
        <v>126</v>
      </c>
      <c r="G810" s="105">
        <v>126.5</v>
      </c>
      <c r="H810" s="105">
        <v>0</v>
      </c>
      <c r="I810" s="107">
        <f t="shared" ref="I810" si="1473">SUM(F810-E810)*D810</f>
        <v>4000</v>
      </c>
      <c r="J810" s="105">
        <f>SUM(G810-F810)*D810</f>
        <v>4000</v>
      </c>
      <c r="K810" s="105">
        <v>0</v>
      </c>
      <c r="L810" s="107">
        <f t="shared" ref="L810" si="1474">SUM(I810:K810)</f>
        <v>8000</v>
      </c>
      <c r="M810" s="108"/>
    </row>
    <row r="811" spans="1:13">
      <c r="A811" s="103" t="s">
        <v>570</v>
      </c>
      <c r="B811" s="104" t="s">
        <v>121</v>
      </c>
      <c r="C811" s="105" t="s">
        <v>14</v>
      </c>
      <c r="D811" s="106">
        <v>4000</v>
      </c>
      <c r="E811" s="106">
        <v>272</v>
      </c>
      <c r="F811" s="105">
        <v>273</v>
      </c>
      <c r="G811" s="105">
        <v>0</v>
      </c>
      <c r="H811" s="105">
        <v>27</v>
      </c>
      <c r="I811" s="107">
        <f t="shared" ref="I811" si="1475">SUM(F811-E811)*D811</f>
        <v>4000</v>
      </c>
      <c r="J811" s="105">
        <v>0</v>
      </c>
      <c r="K811" s="105">
        <v>0</v>
      </c>
      <c r="L811" s="107">
        <f t="shared" ref="L811" si="1476">SUM(I811:K811)</f>
        <v>4000</v>
      </c>
      <c r="M811" s="108"/>
    </row>
    <row r="812" spans="1:13">
      <c r="A812" s="103" t="s">
        <v>570</v>
      </c>
      <c r="B812" s="104" t="s">
        <v>571</v>
      </c>
      <c r="C812" s="105" t="s">
        <v>14</v>
      </c>
      <c r="D812" s="106">
        <v>2000</v>
      </c>
      <c r="E812" s="106">
        <v>790</v>
      </c>
      <c r="F812" s="105">
        <v>793</v>
      </c>
      <c r="G812" s="105">
        <v>0</v>
      </c>
      <c r="H812" s="105">
        <v>0</v>
      </c>
      <c r="I812" s="107">
        <f t="shared" ref="I812" si="1477">SUM(F812-E812)*D812</f>
        <v>6000</v>
      </c>
      <c r="J812" s="105">
        <v>0</v>
      </c>
      <c r="K812" s="105">
        <v>0</v>
      </c>
      <c r="L812" s="107">
        <f t="shared" ref="L812" si="1478">SUM(I812:K812)</f>
        <v>6000</v>
      </c>
      <c r="M812" s="108"/>
    </row>
    <row r="813" spans="1:13">
      <c r="A813" s="103" t="s">
        <v>570</v>
      </c>
      <c r="B813" s="104" t="s">
        <v>64</v>
      </c>
      <c r="C813" s="105" t="s">
        <v>14</v>
      </c>
      <c r="D813" s="106">
        <v>14000</v>
      </c>
      <c r="E813" s="106">
        <v>93.5</v>
      </c>
      <c r="F813" s="105">
        <v>93.5</v>
      </c>
      <c r="G813" s="105">
        <v>0</v>
      </c>
      <c r="H813" s="105">
        <v>0</v>
      </c>
      <c r="I813" s="107">
        <f t="shared" ref="I813" si="1479">SUM(F813-E813)*D813</f>
        <v>0</v>
      </c>
      <c r="J813" s="105">
        <v>0</v>
      </c>
      <c r="K813" s="105">
        <v>0</v>
      </c>
      <c r="L813" s="107">
        <f t="shared" ref="L813" si="1480">SUM(I813:K813)</f>
        <v>0</v>
      </c>
      <c r="M813" s="108"/>
    </row>
    <row r="814" spans="1:13">
      <c r="A814" s="103" t="s">
        <v>568</v>
      </c>
      <c r="B814" s="104" t="s">
        <v>72</v>
      </c>
      <c r="C814" s="105" t="s">
        <v>14</v>
      </c>
      <c r="D814" s="106">
        <v>1000</v>
      </c>
      <c r="E814" s="106">
        <v>1377</v>
      </c>
      <c r="F814" s="105">
        <v>1382</v>
      </c>
      <c r="G814" s="105">
        <v>1387</v>
      </c>
      <c r="H814" s="105">
        <v>1395</v>
      </c>
      <c r="I814" s="107">
        <f t="shared" ref="I814" si="1481">SUM(F814-E814)*D814</f>
        <v>5000</v>
      </c>
      <c r="J814" s="105">
        <f>SUM(G814-F814)*D814</f>
        <v>5000</v>
      </c>
      <c r="K814" s="105">
        <f>SUM(H814-G814)*D814</f>
        <v>8000</v>
      </c>
      <c r="L814" s="107">
        <f t="shared" ref="L814" si="1482">SUM(I814:K814)</f>
        <v>18000</v>
      </c>
      <c r="M814" s="108"/>
    </row>
    <row r="815" spans="1:13">
      <c r="A815" s="103" t="s">
        <v>568</v>
      </c>
      <c r="B815" s="104" t="s">
        <v>41</v>
      </c>
      <c r="C815" s="105" t="s">
        <v>14</v>
      </c>
      <c r="D815" s="106">
        <v>5000</v>
      </c>
      <c r="E815" s="106">
        <v>371</v>
      </c>
      <c r="F815" s="105">
        <v>372</v>
      </c>
      <c r="G815" s="105">
        <v>373</v>
      </c>
      <c r="H815" s="105">
        <v>374</v>
      </c>
      <c r="I815" s="107">
        <f t="shared" ref="I815" si="1483">SUM(F815-E815)*D815</f>
        <v>5000</v>
      </c>
      <c r="J815" s="105">
        <f>SUM(G815-F815)*D815</f>
        <v>5000</v>
      </c>
      <c r="K815" s="105">
        <f>SUM(H815-G815)*D815</f>
        <v>5000</v>
      </c>
      <c r="L815" s="107">
        <f t="shared" ref="L815" si="1484">SUM(I815:K815)</f>
        <v>15000</v>
      </c>
      <c r="M815" s="108"/>
    </row>
    <row r="816" spans="1:13">
      <c r="A816" s="103" t="s">
        <v>568</v>
      </c>
      <c r="B816" s="104" t="s">
        <v>569</v>
      </c>
      <c r="C816" s="105" t="s">
        <v>14</v>
      </c>
      <c r="D816" s="106">
        <v>6000</v>
      </c>
      <c r="E816" s="106">
        <v>261</v>
      </c>
      <c r="F816" s="105">
        <v>262</v>
      </c>
      <c r="G816" s="105">
        <v>263</v>
      </c>
      <c r="H816" s="105">
        <v>264</v>
      </c>
      <c r="I816" s="107">
        <f t="shared" ref="I816" si="1485">SUM(F816-E816)*D816</f>
        <v>6000</v>
      </c>
      <c r="J816" s="105">
        <f>SUM(G816-F816)*D816</f>
        <v>6000</v>
      </c>
      <c r="K816" s="105">
        <f>SUM(H816-G816)*D816</f>
        <v>6000</v>
      </c>
      <c r="L816" s="107">
        <f t="shared" ref="L816" si="1486">SUM(I816:K816)</f>
        <v>18000</v>
      </c>
      <c r="M816" s="108"/>
    </row>
    <row r="817" spans="1:13">
      <c r="A817" s="103" t="s">
        <v>568</v>
      </c>
      <c r="B817" s="104" t="s">
        <v>40</v>
      </c>
      <c r="C817" s="105" t="s">
        <v>14</v>
      </c>
      <c r="D817" s="106">
        <v>8000</v>
      </c>
      <c r="E817" s="106">
        <v>120.5</v>
      </c>
      <c r="F817" s="105">
        <v>121</v>
      </c>
      <c r="G817" s="105">
        <v>121.5</v>
      </c>
      <c r="H817" s="105">
        <v>122</v>
      </c>
      <c r="I817" s="107">
        <f t="shared" ref="I817" si="1487">SUM(F817-E817)*D817</f>
        <v>4000</v>
      </c>
      <c r="J817" s="105">
        <f>SUM(G817-F817)*D817</f>
        <v>4000</v>
      </c>
      <c r="K817" s="105">
        <f>SUM(H817-G817)*D817</f>
        <v>4000</v>
      </c>
      <c r="L817" s="107">
        <f t="shared" ref="L817" si="1488">SUM(I817:K817)</f>
        <v>12000</v>
      </c>
      <c r="M817" s="108"/>
    </row>
    <row r="818" spans="1:13">
      <c r="A818" s="103" t="s">
        <v>568</v>
      </c>
      <c r="B818" s="104" t="s">
        <v>92</v>
      </c>
      <c r="C818" s="105" t="s">
        <v>14</v>
      </c>
      <c r="D818" s="106">
        <v>1200</v>
      </c>
      <c r="E818" s="106">
        <v>1330</v>
      </c>
      <c r="F818" s="105">
        <v>1324</v>
      </c>
      <c r="G818" s="105">
        <v>0</v>
      </c>
      <c r="H818" s="105">
        <v>0</v>
      </c>
      <c r="I818" s="107">
        <f t="shared" ref="I818" si="1489">SUM(F818-E818)*D818</f>
        <v>-7200</v>
      </c>
      <c r="J818" s="105">
        <v>0</v>
      </c>
      <c r="K818" s="105">
        <f>SUM(H818-G818)*D818</f>
        <v>0</v>
      </c>
      <c r="L818" s="107">
        <f t="shared" ref="L818" si="1490">SUM(I818:K818)</f>
        <v>-7200</v>
      </c>
      <c r="M818" s="108"/>
    </row>
    <row r="819" spans="1:13">
      <c r="A819" s="103" t="s">
        <v>567</v>
      </c>
      <c r="B819" s="104" t="s">
        <v>46</v>
      </c>
      <c r="C819" s="105" t="s">
        <v>14</v>
      </c>
      <c r="D819" s="106">
        <v>2000</v>
      </c>
      <c r="E819" s="106">
        <v>626</v>
      </c>
      <c r="F819" s="105">
        <v>628</v>
      </c>
      <c r="G819" s="105">
        <v>0</v>
      </c>
      <c r="H819" s="105">
        <v>0</v>
      </c>
      <c r="I819" s="107">
        <f t="shared" ref="I819" si="1491">SUM(F819-E819)*D819</f>
        <v>4000</v>
      </c>
      <c r="J819" s="105">
        <v>0</v>
      </c>
      <c r="K819" s="105">
        <v>0</v>
      </c>
      <c r="L819" s="107">
        <f t="shared" ref="L819" si="1492">SUM(I819:K819)</f>
        <v>4000</v>
      </c>
      <c r="M819" s="108"/>
    </row>
    <row r="820" spans="1:13">
      <c r="A820" s="103" t="s">
        <v>567</v>
      </c>
      <c r="B820" s="104" t="s">
        <v>37</v>
      </c>
      <c r="C820" s="105" t="s">
        <v>14</v>
      </c>
      <c r="D820" s="106">
        <v>12000</v>
      </c>
      <c r="E820" s="106">
        <v>112</v>
      </c>
      <c r="F820" s="105">
        <v>112.5</v>
      </c>
      <c r="G820" s="105">
        <v>113</v>
      </c>
      <c r="H820" s="105">
        <v>113.5</v>
      </c>
      <c r="I820" s="107">
        <f t="shared" ref="I820" si="1493">SUM(F820-E820)*D820</f>
        <v>6000</v>
      </c>
      <c r="J820" s="105">
        <f>SUM(G820-F820)*D820</f>
        <v>6000</v>
      </c>
      <c r="K820" s="105">
        <f>SUM(H820-G820)*D820</f>
        <v>6000</v>
      </c>
      <c r="L820" s="107">
        <f t="shared" ref="L820" si="1494">SUM(I820:K820)</f>
        <v>18000</v>
      </c>
      <c r="M820" s="108"/>
    </row>
    <row r="821" spans="1:13">
      <c r="A821" s="103" t="s">
        <v>567</v>
      </c>
      <c r="B821" s="104" t="s">
        <v>540</v>
      </c>
      <c r="C821" s="105" t="s">
        <v>14</v>
      </c>
      <c r="D821" s="106">
        <v>24000</v>
      </c>
      <c r="E821" s="106">
        <v>51.55</v>
      </c>
      <c r="F821" s="105">
        <v>51.9</v>
      </c>
      <c r="G821" s="105">
        <v>52.25</v>
      </c>
      <c r="H821" s="105">
        <v>53</v>
      </c>
      <c r="I821" s="107">
        <f t="shared" ref="I821" si="1495">SUM(F821-E821)*D821</f>
        <v>8400.0000000000346</v>
      </c>
      <c r="J821" s="105">
        <f>SUM(G821-F821)*D821</f>
        <v>8400.0000000000346</v>
      </c>
      <c r="K821" s="105">
        <f>SUM(H821-G821)*D821</f>
        <v>18000</v>
      </c>
      <c r="L821" s="107">
        <f t="shared" ref="L821" si="1496">SUM(I821:K821)</f>
        <v>34800.000000000073</v>
      </c>
      <c r="M821" s="108"/>
    </row>
    <row r="822" spans="1:13">
      <c r="A822" s="103" t="s">
        <v>567</v>
      </c>
      <c r="B822" s="104" t="s">
        <v>564</v>
      </c>
      <c r="C822" s="105" t="s">
        <v>14</v>
      </c>
      <c r="D822" s="106">
        <v>16000</v>
      </c>
      <c r="E822" s="106">
        <v>107.7</v>
      </c>
      <c r="F822" s="105">
        <v>107</v>
      </c>
      <c r="G822" s="105">
        <v>0</v>
      </c>
      <c r="H822" s="105">
        <v>0</v>
      </c>
      <c r="I822" s="107">
        <f t="shared" ref="I822" si="1497">SUM(F822-E822)*D822</f>
        <v>-11200.000000000045</v>
      </c>
      <c r="J822" s="105">
        <v>0</v>
      </c>
      <c r="K822" s="105">
        <f>SUM(H822-G822)*D822</f>
        <v>0</v>
      </c>
      <c r="L822" s="107">
        <f t="shared" ref="L822" si="1498">SUM(I822:K822)</f>
        <v>-11200.000000000045</v>
      </c>
      <c r="M822" s="108"/>
    </row>
    <row r="823" spans="1:13">
      <c r="A823" s="103" t="s">
        <v>565</v>
      </c>
      <c r="B823" s="104" t="s">
        <v>56</v>
      </c>
      <c r="C823" s="105" t="s">
        <v>14</v>
      </c>
      <c r="D823" s="106">
        <v>2400</v>
      </c>
      <c r="E823" s="106">
        <v>747.5</v>
      </c>
      <c r="F823" s="105">
        <v>749.5</v>
      </c>
      <c r="G823" s="105">
        <v>751.9</v>
      </c>
      <c r="H823" s="105">
        <v>0</v>
      </c>
      <c r="I823" s="107">
        <f t="shared" ref="I823" si="1499">SUM(F823-E823)*D823</f>
        <v>4800</v>
      </c>
      <c r="J823" s="105">
        <f>SUM(G823-F823)*D823</f>
        <v>5759.9999999999454</v>
      </c>
      <c r="K823" s="105">
        <v>0</v>
      </c>
      <c r="L823" s="107">
        <f t="shared" ref="L823" si="1500">SUM(I823:K823)</f>
        <v>10559.999999999945</v>
      </c>
      <c r="M823" s="108"/>
    </row>
    <row r="824" spans="1:13">
      <c r="A824" s="103" t="s">
        <v>565</v>
      </c>
      <c r="B824" s="104" t="s">
        <v>564</v>
      </c>
      <c r="C824" s="105" t="s">
        <v>14</v>
      </c>
      <c r="D824" s="106">
        <v>16000</v>
      </c>
      <c r="E824" s="106">
        <v>106.5</v>
      </c>
      <c r="F824" s="105">
        <v>107</v>
      </c>
      <c r="G824" s="105">
        <v>107.5</v>
      </c>
      <c r="H824" s="105">
        <v>0</v>
      </c>
      <c r="I824" s="107">
        <f t="shared" ref="I824" si="1501">SUM(F824-E824)*D824</f>
        <v>8000</v>
      </c>
      <c r="J824" s="105">
        <f>SUM(G824-F824)*D824</f>
        <v>8000</v>
      </c>
      <c r="K824" s="105">
        <v>0</v>
      </c>
      <c r="L824" s="107">
        <f t="shared" ref="L824" si="1502">SUM(I824:K824)</f>
        <v>16000</v>
      </c>
      <c r="M824" s="108"/>
    </row>
    <row r="825" spans="1:13">
      <c r="A825" s="103" t="s">
        <v>565</v>
      </c>
      <c r="B825" s="104" t="s">
        <v>566</v>
      </c>
      <c r="C825" s="105" t="s">
        <v>14</v>
      </c>
      <c r="D825" s="106">
        <v>16000</v>
      </c>
      <c r="E825" s="106">
        <v>62.2</v>
      </c>
      <c r="F825" s="105">
        <v>62.5</v>
      </c>
      <c r="G825" s="105">
        <v>0</v>
      </c>
      <c r="H825" s="105">
        <v>0</v>
      </c>
      <c r="I825" s="107">
        <f t="shared" ref="I825" si="1503">SUM(F825-E825)*D825</f>
        <v>4799.9999999999545</v>
      </c>
      <c r="J825" s="105">
        <v>0</v>
      </c>
      <c r="K825" s="105">
        <v>0</v>
      </c>
      <c r="L825" s="107">
        <f t="shared" ref="L825" si="1504">SUM(I825:K825)</f>
        <v>4799.9999999999545</v>
      </c>
      <c r="M825" s="108"/>
    </row>
    <row r="826" spans="1:13">
      <c r="A826" s="103" t="s">
        <v>565</v>
      </c>
      <c r="B826" s="104" t="s">
        <v>265</v>
      </c>
      <c r="C826" s="105" t="s">
        <v>14</v>
      </c>
      <c r="D826" s="106">
        <v>9000</v>
      </c>
      <c r="E826" s="106">
        <v>105.5</v>
      </c>
      <c r="F826" s="105">
        <v>104.5</v>
      </c>
      <c r="G826" s="105">
        <v>0</v>
      </c>
      <c r="H826" s="105">
        <v>0</v>
      </c>
      <c r="I826" s="107">
        <f t="shared" ref="I826" si="1505">SUM(F826-E826)*D826</f>
        <v>-9000</v>
      </c>
      <c r="J826" s="105">
        <v>0</v>
      </c>
      <c r="K826" s="105">
        <v>0</v>
      </c>
      <c r="L826" s="107">
        <f t="shared" ref="L826" si="1506">SUM(I826:K826)</f>
        <v>-9000</v>
      </c>
      <c r="M826" s="108"/>
    </row>
    <row r="827" spans="1:13">
      <c r="A827" s="103" t="s">
        <v>563</v>
      </c>
      <c r="B827" s="104" t="s">
        <v>564</v>
      </c>
      <c r="C827" s="105" t="s">
        <v>14</v>
      </c>
      <c r="D827" s="106">
        <v>16000</v>
      </c>
      <c r="E827" s="106">
        <v>106</v>
      </c>
      <c r="F827" s="105">
        <v>106.5</v>
      </c>
      <c r="G827" s="105">
        <v>107</v>
      </c>
      <c r="H827" s="105">
        <v>108</v>
      </c>
      <c r="I827" s="107">
        <f t="shared" ref="I827" si="1507">SUM(F827-E827)*D827</f>
        <v>8000</v>
      </c>
      <c r="J827" s="105">
        <f>SUM(G827-F827)*D827</f>
        <v>8000</v>
      </c>
      <c r="K827" s="105">
        <f t="shared" ref="K827:K837" si="1508">SUM(H827-G827)*D827</f>
        <v>16000</v>
      </c>
      <c r="L827" s="107">
        <f t="shared" ref="L827" si="1509">SUM(I827:K827)</f>
        <v>32000</v>
      </c>
      <c r="M827" s="108"/>
    </row>
    <row r="828" spans="1:13">
      <c r="A828" s="103" t="s">
        <v>563</v>
      </c>
      <c r="B828" s="104" t="s">
        <v>41</v>
      </c>
      <c r="C828" s="105" t="s">
        <v>14</v>
      </c>
      <c r="D828" s="106">
        <v>5000</v>
      </c>
      <c r="E828" s="106">
        <v>367</v>
      </c>
      <c r="F828" s="105">
        <v>368</v>
      </c>
      <c r="G828" s="105">
        <v>0</v>
      </c>
      <c r="H828" s="105">
        <v>0</v>
      </c>
      <c r="I828" s="107">
        <f t="shared" ref="I828" si="1510">SUM(F828-E828)*D828</f>
        <v>5000</v>
      </c>
      <c r="J828" s="105">
        <v>0</v>
      </c>
      <c r="K828" s="105">
        <f t="shared" si="1508"/>
        <v>0</v>
      </c>
      <c r="L828" s="107">
        <f t="shared" ref="L828" si="1511">SUM(I828:K828)</f>
        <v>5000</v>
      </c>
      <c r="M828" s="108"/>
    </row>
    <row r="829" spans="1:13">
      <c r="A829" s="103" t="s">
        <v>563</v>
      </c>
      <c r="B829" s="104" t="s">
        <v>259</v>
      </c>
      <c r="C829" s="105" t="s">
        <v>14</v>
      </c>
      <c r="D829" s="106">
        <v>8000</v>
      </c>
      <c r="E829" s="106">
        <v>137.30000000000001</v>
      </c>
      <c r="F829" s="105">
        <v>138</v>
      </c>
      <c r="G829" s="105">
        <v>0</v>
      </c>
      <c r="H829" s="105">
        <v>0</v>
      </c>
      <c r="I829" s="107">
        <f t="shared" ref="I829" si="1512">SUM(F829-E829)*D829</f>
        <v>5599.9999999999091</v>
      </c>
      <c r="J829" s="105">
        <v>0</v>
      </c>
      <c r="K829" s="105">
        <f t="shared" si="1508"/>
        <v>0</v>
      </c>
      <c r="L829" s="107">
        <f t="shared" ref="L829" si="1513">SUM(I829:K829)</f>
        <v>5599.9999999999091</v>
      </c>
      <c r="M829" s="108"/>
    </row>
    <row r="830" spans="1:13">
      <c r="A830" s="103" t="s">
        <v>563</v>
      </c>
      <c r="B830" s="104" t="s">
        <v>24</v>
      </c>
      <c r="C830" s="105" t="s">
        <v>14</v>
      </c>
      <c r="D830" s="106">
        <v>2000</v>
      </c>
      <c r="E830" s="106">
        <v>501.5</v>
      </c>
      <c r="F830" s="105">
        <v>498</v>
      </c>
      <c r="G830" s="105">
        <v>0</v>
      </c>
      <c r="H830" s="105">
        <v>0</v>
      </c>
      <c r="I830" s="107">
        <f t="shared" ref="I830" si="1514">SUM(F830-E830)*D830</f>
        <v>-7000</v>
      </c>
      <c r="J830" s="105">
        <v>0</v>
      </c>
      <c r="K830" s="105">
        <f t="shared" si="1508"/>
        <v>0</v>
      </c>
      <c r="L830" s="107">
        <f t="shared" ref="L830" si="1515">SUM(I830:K830)</f>
        <v>-7000</v>
      </c>
      <c r="M830" s="108"/>
    </row>
    <row r="831" spans="1:13">
      <c r="A831" s="103" t="s">
        <v>561</v>
      </c>
      <c r="B831" s="104" t="s">
        <v>56</v>
      </c>
      <c r="C831" s="105" t="s">
        <v>14</v>
      </c>
      <c r="D831" s="106">
        <v>2400</v>
      </c>
      <c r="E831" s="106">
        <v>746.25</v>
      </c>
      <c r="F831" s="105">
        <v>749</v>
      </c>
      <c r="G831" s="105">
        <v>0</v>
      </c>
      <c r="H831" s="105">
        <v>0</v>
      </c>
      <c r="I831" s="107">
        <f t="shared" ref="I831" si="1516">SUM(F831-E831)*D831</f>
        <v>6600</v>
      </c>
      <c r="J831" s="105">
        <v>0</v>
      </c>
      <c r="K831" s="105">
        <f t="shared" si="1508"/>
        <v>0</v>
      </c>
      <c r="L831" s="107">
        <f t="shared" ref="L831" si="1517">SUM(I831:K831)</f>
        <v>6600</v>
      </c>
      <c r="M831" s="108"/>
    </row>
    <row r="832" spans="1:13">
      <c r="A832" s="103" t="s">
        <v>561</v>
      </c>
      <c r="B832" s="104" t="s">
        <v>25</v>
      </c>
      <c r="C832" s="105" t="s">
        <v>14</v>
      </c>
      <c r="D832" s="106">
        <v>6000</v>
      </c>
      <c r="E832" s="106">
        <v>223.5</v>
      </c>
      <c r="F832" s="105">
        <v>224.25</v>
      </c>
      <c r="G832" s="105">
        <v>225</v>
      </c>
      <c r="H832" s="105">
        <v>226</v>
      </c>
      <c r="I832" s="107">
        <f t="shared" ref="I832" si="1518">SUM(F832-E832)*D832</f>
        <v>4500</v>
      </c>
      <c r="J832" s="105">
        <f>SUM(G832-F832)*D832</f>
        <v>4500</v>
      </c>
      <c r="K832" s="105">
        <f t="shared" si="1508"/>
        <v>6000</v>
      </c>
      <c r="L832" s="107">
        <f t="shared" ref="L832" si="1519">SUM(I832:K832)</f>
        <v>15000</v>
      </c>
      <c r="M832" s="108"/>
    </row>
    <row r="833" spans="1:13">
      <c r="A833" s="103" t="s">
        <v>561</v>
      </c>
      <c r="B833" s="104" t="s">
        <v>562</v>
      </c>
      <c r="C833" s="105" t="s">
        <v>14</v>
      </c>
      <c r="D833" s="106">
        <v>2200</v>
      </c>
      <c r="E833" s="106">
        <v>471.5</v>
      </c>
      <c r="F833" s="105">
        <v>468</v>
      </c>
      <c r="G833" s="105">
        <v>0</v>
      </c>
      <c r="H833" s="105">
        <v>0</v>
      </c>
      <c r="I833" s="107">
        <f t="shared" ref="I833" si="1520">SUM(F833-E833)*D833</f>
        <v>-7700</v>
      </c>
      <c r="J833" s="105">
        <v>0</v>
      </c>
      <c r="K833" s="105">
        <f t="shared" si="1508"/>
        <v>0</v>
      </c>
      <c r="L833" s="107">
        <f t="shared" ref="L833" si="1521">SUM(I833:K833)</f>
        <v>-7700</v>
      </c>
      <c r="M833" s="108"/>
    </row>
    <row r="834" spans="1:13">
      <c r="A834" s="103" t="s">
        <v>561</v>
      </c>
      <c r="B834" s="104" t="s">
        <v>104</v>
      </c>
      <c r="C834" s="105" t="s">
        <v>14</v>
      </c>
      <c r="D834" s="106">
        <v>4600</v>
      </c>
      <c r="E834" s="106">
        <v>178.6</v>
      </c>
      <c r="F834" s="105">
        <v>177.1</v>
      </c>
      <c r="G834" s="105">
        <v>0</v>
      </c>
      <c r="H834" s="105">
        <v>0</v>
      </c>
      <c r="I834" s="107">
        <f t="shared" ref="I834" si="1522">SUM(F834-E834)*D834</f>
        <v>-6900</v>
      </c>
      <c r="J834" s="105">
        <v>0</v>
      </c>
      <c r="K834" s="105">
        <f t="shared" si="1508"/>
        <v>0</v>
      </c>
      <c r="L834" s="107">
        <f t="shared" ref="L834" si="1523">SUM(I834:K834)</f>
        <v>-6900</v>
      </c>
      <c r="M834" s="108"/>
    </row>
    <row r="835" spans="1:13">
      <c r="A835" s="103" t="s">
        <v>559</v>
      </c>
      <c r="B835" s="104" t="s">
        <v>121</v>
      </c>
      <c r="C835" s="105" t="s">
        <v>14</v>
      </c>
      <c r="D835" s="106">
        <v>2000</v>
      </c>
      <c r="E835" s="106">
        <v>252.5</v>
      </c>
      <c r="F835" s="105">
        <v>253.5</v>
      </c>
      <c r="G835" s="105">
        <v>254.5</v>
      </c>
      <c r="H835" s="105">
        <v>255.5</v>
      </c>
      <c r="I835" s="107">
        <f t="shared" ref="I835" si="1524">SUM(F835-E835)*D835</f>
        <v>2000</v>
      </c>
      <c r="J835" s="105">
        <f>SUM(G835-F835)*D835</f>
        <v>2000</v>
      </c>
      <c r="K835" s="105">
        <f t="shared" si="1508"/>
        <v>2000</v>
      </c>
      <c r="L835" s="107">
        <f t="shared" ref="L835" si="1525">SUM(I835:K835)</f>
        <v>6000</v>
      </c>
      <c r="M835" s="108"/>
    </row>
    <row r="836" spans="1:13">
      <c r="A836" s="103" t="s">
        <v>559</v>
      </c>
      <c r="B836" s="104" t="s">
        <v>265</v>
      </c>
      <c r="C836" s="105" t="s">
        <v>14</v>
      </c>
      <c r="D836" s="106">
        <v>9000</v>
      </c>
      <c r="E836" s="106">
        <v>100.7</v>
      </c>
      <c r="F836" s="105">
        <v>101.3</v>
      </c>
      <c r="G836" s="105">
        <v>101.7</v>
      </c>
      <c r="H836" s="105">
        <v>102.5</v>
      </c>
      <c r="I836" s="107">
        <f t="shared" ref="I836" si="1526">SUM(F836-E836)*D836</f>
        <v>5399.9999999999491</v>
      </c>
      <c r="J836" s="105">
        <f>SUM(G836-F836)*D836</f>
        <v>3600.0000000000509</v>
      </c>
      <c r="K836" s="105">
        <f t="shared" si="1508"/>
        <v>7199.9999999999745</v>
      </c>
      <c r="L836" s="107">
        <f t="shared" ref="L836" si="1527">SUM(I836:K836)</f>
        <v>16199.999999999975</v>
      </c>
      <c r="M836" s="108"/>
    </row>
    <row r="837" spans="1:13">
      <c r="A837" s="103" t="s">
        <v>559</v>
      </c>
      <c r="B837" s="104" t="s">
        <v>259</v>
      </c>
      <c r="C837" s="105" t="s">
        <v>14</v>
      </c>
      <c r="D837" s="106">
        <v>8000</v>
      </c>
      <c r="E837" s="106">
        <v>130.5</v>
      </c>
      <c r="F837" s="105">
        <v>131.19999999999999</v>
      </c>
      <c r="G837" s="105">
        <v>132</v>
      </c>
      <c r="H837" s="105">
        <v>133</v>
      </c>
      <c r="I837" s="107">
        <f t="shared" ref="I837:I839" si="1528">SUM(F837-E837)*D837</f>
        <v>5599.9999999999091</v>
      </c>
      <c r="J837" s="105">
        <f>SUM(G837-F837)*D837</f>
        <v>6400.0000000000909</v>
      </c>
      <c r="K837" s="105">
        <f t="shared" si="1508"/>
        <v>8000</v>
      </c>
      <c r="L837" s="107">
        <f t="shared" ref="L837:L842" si="1529">SUM(I837:K837)</f>
        <v>20000</v>
      </c>
      <c r="M837" s="108"/>
    </row>
    <row r="838" spans="1:13">
      <c r="A838" s="103" t="s">
        <v>559</v>
      </c>
      <c r="B838" s="104" t="s">
        <v>54</v>
      </c>
      <c r="C838" s="105" t="s">
        <v>14</v>
      </c>
      <c r="D838" s="106">
        <v>24000</v>
      </c>
      <c r="E838" s="106">
        <v>33</v>
      </c>
      <c r="F838" s="105">
        <v>33</v>
      </c>
      <c r="G838" s="105">
        <v>0</v>
      </c>
      <c r="H838" s="105">
        <v>0</v>
      </c>
      <c r="I838" s="107">
        <f t="shared" si="1528"/>
        <v>0</v>
      </c>
      <c r="J838" s="105">
        <v>0</v>
      </c>
      <c r="K838" s="105">
        <v>0</v>
      </c>
      <c r="L838" s="107">
        <f t="shared" si="1529"/>
        <v>0</v>
      </c>
      <c r="M838" s="108"/>
    </row>
    <row r="839" spans="1:13">
      <c r="A839" s="103" t="s">
        <v>559</v>
      </c>
      <c r="B839" s="104" t="s">
        <v>41</v>
      </c>
      <c r="C839" s="105" t="s">
        <v>14</v>
      </c>
      <c r="D839" s="106">
        <v>5000</v>
      </c>
      <c r="E839" s="106">
        <v>351.5</v>
      </c>
      <c r="F839" s="105">
        <v>351.5</v>
      </c>
      <c r="G839" s="105">
        <v>0</v>
      </c>
      <c r="H839" s="105">
        <v>0</v>
      </c>
      <c r="I839" s="107">
        <f t="shared" si="1528"/>
        <v>0</v>
      </c>
      <c r="J839" s="105">
        <v>0</v>
      </c>
      <c r="K839" s="105">
        <v>0</v>
      </c>
      <c r="L839" s="107">
        <f t="shared" si="1529"/>
        <v>0</v>
      </c>
      <c r="M839" s="108"/>
    </row>
    <row r="840" spans="1:13">
      <c r="A840" s="103" t="s">
        <v>559</v>
      </c>
      <c r="B840" s="104" t="s">
        <v>276</v>
      </c>
      <c r="C840" s="105" t="s">
        <v>14</v>
      </c>
      <c r="D840" s="106">
        <v>1800</v>
      </c>
      <c r="E840" s="106">
        <v>623</v>
      </c>
      <c r="F840" s="105">
        <v>623</v>
      </c>
      <c r="G840" s="105">
        <v>0</v>
      </c>
      <c r="H840" s="105">
        <v>0</v>
      </c>
      <c r="I840" s="107">
        <f t="shared" ref="I840" si="1530">SUM(F840-E840)*D840</f>
        <v>0</v>
      </c>
      <c r="J840" s="105">
        <v>0</v>
      </c>
      <c r="K840" s="105">
        <v>0</v>
      </c>
      <c r="L840" s="107">
        <f t="shared" si="1529"/>
        <v>0</v>
      </c>
      <c r="M840" s="108"/>
    </row>
    <row r="841" spans="1:13">
      <c r="A841" s="103" t="s">
        <v>559</v>
      </c>
      <c r="B841" s="104" t="s">
        <v>560</v>
      </c>
      <c r="C841" s="105" t="s">
        <v>14</v>
      </c>
      <c r="D841" s="106">
        <v>20000</v>
      </c>
      <c r="E841" s="106">
        <v>52.5</v>
      </c>
      <c r="F841" s="105">
        <v>52</v>
      </c>
      <c r="G841" s="105">
        <v>0</v>
      </c>
      <c r="H841" s="105">
        <v>0</v>
      </c>
      <c r="I841" s="107">
        <f t="shared" ref="I841" si="1531">SUM(F841-E841)*D841</f>
        <v>-10000</v>
      </c>
      <c r="J841" s="105">
        <v>0</v>
      </c>
      <c r="K841" s="105">
        <v>0</v>
      </c>
      <c r="L841" s="107">
        <f t="shared" si="1529"/>
        <v>-10000</v>
      </c>
      <c r="M841" s="108"/>
    </row>
    <row r="842" spans="1:13">
      <c r="A842" s="103" t="s">
        <v>559</v>
      </c>
      <c r="B842" s="104" t="s">
        <v>40</v>
      </c>
      <c r="C842" s="105" t="s">
        <v>14</v>
      </c>
      <c r="D842" s="106">
        <v>4000</v>
      </c>
      <c r="E842" s="106">
        <v>117.6</v>
      </c>
      <c r="F842" s="105">
        <v>116.8</v>
      </c>
      <c r="G842" s="105">
        <v>0</v>
      </c>
      <c r="H842" s="105">
        <v>0</v>
      </c>
      <c r="I842" s="107">
        <f t="shared" ref="I842" si="1532">SUM(F842-E842)*D842</f>
        <v>-3199.9999999999886</v>
      </c>
      <c r="J842" s="105">
        <v>0</v>
      </c>
      <c r="K842" s="105">
        <v>0</v>
      </c>
      <c r="L842" s="107">
        <f t="shared" si="1529"/>
        <v>-3199.9999999999886</v>
      </c>
      <c r="M842" s="108"/>
    </row>
    <row r="843" spans="1:13">
      <c r="A843" s="103" t="s">
        <v>557</v>
      </c>
      <c r="B843" s="104" t="s">
        <v>92</v>
      </c>
      <c r="C843" s="105" t="s">
        <v>14</v>
      </c>
      <c r="D843" s="106">
        <v>1200</v>
      </c>
      <c r="E843" s="106">
        <v>1245</v>
      </c>
      <c r="F843" s="105">
        <v>1249</v>
      </c>
      <c r="G843" s="105">
        <v>1254</v>
      </c>
      <c r="H843" s="105">
        <v>1260</v>
      </c>
      <c r="I843" s="107">
        <f t="shared" ref="I843" si="1533">SUM(F843-E843)*D843</f>
        <v>4800</v>
      </c>
      <c r="J843" s="105">
        <f>SUM(G843-F843)*D843</f>
        <v>6000</v>
      </c>
      <c r="K843" s="105">
        <f t="shared" ref="K843:K861" si="1534">SUM(H843-G843)*D843</f>
        <v>7200</v>
      </c>
      <c r="L843" s="107">
        <f t="shared" ref="L843" si="1535">SUM(I843:K843)</f>
        <v>18000</v>
      </c>
      <c r="M843" s="108"/>
    </row>
    <row r="844" spans="1:13">
      <c r="A844" s="103" t="s">
        <v>557</v>
      </c>
      <c r="B844" s="104" t="s">
        <v>558</v>
      </c>
      <c r="C844" s="105" t="s">
        <v>14</v>
      </c>
      <c r="D844" s="106">
        <v>9000</v>
      </c>
      <c r="E844" s="106">
        <v>143</v>
      </c>
      <c r="F844" s="105">
        <v>143.5</v>
      </c>
      <c r="G844" s="105">
        <v>0</v>
      </c>
      <c r="H844" s="105">
        <v>0</v>
      </c>
      <c r="I844" s="107">
        <f t="shared" ref="I844" si="1536">SUM(F844-E844)*D844</f>
        <v>4500</v>
      </c>
      <c r="J844" s="105">
        <v>0</v>
      </c>
      <c r="K844" s="105">
        <f t="shared" si="1534"/>
        <v>0</v>
      </c>
      <c r="L844" s="107">
        <f t="shared" ref="L844" si="1537">SUM(I844:K844)</f>
        <v>4500</v>
      </c>
      <c r="M844" s="108"/>
    </row>
    <row r="845" spans="1:13">
      <c r="A845" s="103" t="s">
        <v>557</v>
      </c>
      <c r="B845" s="104" t="s">
        <v>77</v>
      </c>
      <c r="C845" s="105" t="s">
        <v>14</v>
      </c>
      <c r="D845" s="106">
        <v>800</v>
      </c>
      <c r="E845" s="106">
        <v>1576</v>
      </c>
      <c r="F845" s="105">
        <v>1576</v>
      </c>
      <c r="G845" s="105">
        <v>0</v>
      </c>
      <c r="H845" s="105">
        <v>0</v>
      </c>
      <c r="I845" s="107">
        <f t="shared" ref="I845" si="1538">SUM(F845-E845)*D845</f>
        <v>0</v>
      </c>
      <c r="J845" s="105">
        <v>0</v>
      </c>
      <c r="K845" s="105">
        <f t="shared" si="1534"/>
        <v>0</v>
      </c>
      <c r="L845" s="107">
        <f t="shared" ref="L845" si="1539">SUM(I845:K845)</f>
        <v>0</v>
      </c>
      <c r="M845" s="108"/>
    </row>
    <row r="846" spans="1:13">
      <c r="A846" s="103" t="s">
        <v>556</v>
      </c>
      <c r="B846" s="104" t="s">
        <v>56</v>
      </c>
      <c r="C846" s="105" t="s">
        <v>14</v>
      </c>
      <c r="D846" s="106">
        <v>2400</v>
      </c>
      <c r="E846" s="106">
        <v>730</v>
      </c>
      <c r="F846" s="105">
        <v>732</v>
      </c>
      <c r="G846" s="105">
        <v>734</v>
      </c>
      <c r="H846" s="105">
        <v>736</v>
      </c>
      <c r="I846" s="107">
        <f t="shared" ref="I846" si="1540">SUM(F846-E846)*D846</f>
        <v>4800</v>
      </c>
      <c r="J846" s="105">
        <f>SUM(G846-F846)*D846</f>
        <v>4800</v>
      </c>
      <c r="K846" s="105">
        <f t="shared" si="1534"/>
        <v>4800</v>
      </c>
      <c r="L846" s="107">
        <f t="shared" ref="L846" si="1541">SUM(I846:K846)</f>
        <v>14400</v>
      </c>
      <c r="M846" s="108"/>
    </row>
    <row r="847" spans="1:13">
      <c r="A847" s="103" t="s">
        <v>556</v>
      </c>
      <c r="B847" s="104" t="s">
        <v>40</v>
      </c>
      <c r="C847" s="105" t="s">
        <v>14</v>
      </c>
      <c r="D847" s="106">
        <v>8000</v>
      </c>
      <c r="E847" s="106">
        <v>114.2</v>
      </c>
      <c r="F847" s="105">
        <v>115</v>
      </c>
      <c r="G847" s="105">
        <v>116</v>
      </c>
      <c r="H847" s="105">
        <v>117</v>
      </c>
      <c r="I847" s="107">
        <f t="shared" ref="I847" si="1542">SUM(F847-E847)*D847</f>
        <v>6399.9999999999773</v>
      </c>
      <c r="J847" s="105">
        <f>SUM(G847-F847)*D847</f>
        <v>8000</v>
      </c>
      <c r="K847" s="105">
        <f t="shared" si="1534"/>
        <v>8000</v>
      </c>
      <c r="L847" s="107">
        <f t="shared" ref="L847" si="1543">SUM(I847:K847)</f>
        <v>22399.999999999978</v>
      </c>
      <c r="M847" s="108"/>
    </row>
    <row r="848" spans="1:13">
      <c r="A848" s="103" t="s">
        <v>556</v>
      </c>
      <c r="B848" s="104" t="s">
        <v>65</v>
      </c>
      <c r="C848" s="105" t="s">
        <v>15</v>
      </c>
      <c r="D848" s="106">
        <v>18000</v>
      </c>
      <c r="E848" s="106">
        <v>61.5</v>
      </c>
      <c r="F848" s="105">
        <v>61.3</v>
      </c>
      <c r="G848" s="105">
        <v>0</v>
      </c>
      <c r="H848" s="105">
        <v>0</v>
      </c>
      <c r="I848" s="107">
        <f>SUM(E848-F848)*D848</f>
        <v>3600.0000000000509</v>
      </c>
      <c r="J848" s="105">
        <v>0</v>
      </c>
      <c r="K848" s="105">
        <f t="shared" si="1534"/>
        <v>0</v>
      </c>
      <c r="L848" s="107">
        <f t="shared" ref="L848:L849" si="1544">SUM(I848:K848)</f>
        <v>3600.0000000000509</v>
      </c>
      <c r="M848" s="108"/>
    </row>
    <row r="849" spans="1:13">
      <c r="A849" s="103" t="s">
        <v>556</v>
      </c>
      <c r="B849" s="104" t="s">
        <v>121</v>
      </c>
      <c r="C849" s="105" t="s">
        <v>14</v>
      </c>
      <c r="D849" s="106">
        <v>4000</v>
      </c>
      <c r="E849" s="106">
        <v>251</v>
      </c>
      <c r="F849" s="105">
        <v>252</v>
      </c>
      <c r="G849" s="105">
        <v>0</v>
      </c>
      <c r="H849" s="105">
        <v>0</v>
      </c>
      <c r="I849" s="107">
        <f t="shared" ref="I849" si="1545">SUM(F849-E849)*D849</f>
        <v>4000</v>
      </c>
      <c r="J849" s="105">
        <v>0</v>
      </c>
      <c r="K849" s="105">
        <f t="shared" si="1534"/>
        <v>0</v>
      </c>
      <c r="L849" s="107">
        <f t="shared" si="1544"/>
        <v>4000</v>
      </c>
      <c r="M849" s="108"/>
    </row>
    <row r="850" spans="1:13">
      <c r="A850" s="103" t="s">
        <v>556</v>
      </c>
      <c r="B850" s="104" t="s">
        <v>41</v>
      </c>
      <c r="C850" s="105" t="s">
        <v>14</v>
      </c>
      <c r="D850" s="106">
        <v>5000</v>
      </c>
      <c r="E850" s="106">
        <v>341.5</v>
      </c>
      <c r="F850" s="105">
        <v>340</v>
      </c>
      <c r="G850" s="105">
        <v>0</v>
      </c>
      <c r="H850" s="105">
        <v>0</v>
      </c>
      <c r="I850" s="107">
        <f t="shared" ref="I850" si="1546">SUM(F850-E850)*D850</f>
        <v>-7500</v>
      </c>
      <c r="J850" s="105">
        <v>0</v>
      </c>
      <c r="K850" s="105">
        <f t="shared" si="1534"/>
        <v>0</v>
      </c>
      <c r="L850" s="107">
        <f t="shared" ref="L850" si="1547">SUM(I850:K850)</f>
        <v>-7500</v>
      </c>
      <c r="M850" s="108"/>
    </row>
    <row r="851" spans="1:13">
      <c r="A851" s="103" t="s">
        <v>556</v>
      </c>
      <c r="B851" s="104" t="s">
        <v>39</v>
      </c>
      <c r="C851" s="105" t="s">
        <v>14</v>
      </c>
      <c r="D851" s="106">
        <v>4000</v>
      </c>
      <c r="E851" s="106">
        <v>258</v>
      </c>
      <c r="F851" s="105">
        <v>256.5</v>
      </c>
      <c r="G851" s="105">
        <v>0</v>
      </c>
      <c r="H851" s="105">
        <v>0</v>
      </c>
      <c r="I851" s="107">
        <f t="shared" ref="I851" si="1548">SUM(F851-E851)*D851</f>
        <v>-6000</v>
      </c>
      <c r="J851" s="105">
        <v>0</v>
      </c>
      <c r="K851" s="105">
        <f t="shared" si="1534"/>
        <v>0</v>
      </c>
      <c r="L851" s="107">
        <f t="shared" ref="L851" si="1549">SUM(I851:K851)</f>
        <v>-6000</v>
      </c>
      <c r="M851" s="108"/>
    </row>
    <row r="852" spans="1:13">
      <c r="A852" s="103" t="s">
        <v>555</v>
      </c>
      <c r="B852" s="104" t="s">
        <v>104</v>
      </c>
      <c r="C852" s="105" t="s">
        <v>14</v>
      </c>
      <c r="D852" s="106">
        <v>4600</v>
      </c>
      <c r="E852" s="106">
        <v>178</v>
      </c>
      <c r="F852" s="105">
        <v>179</v>
      </c>
      <c r="G852" s="105">
        <v>0</v>
      </c>
      <c r="H852" s="105">
        <v>0</v>
      </c>
      <c r="I852" s="107">
        <f t="shared" ref="I852" si="1550">SUM(F852-E852)*D852</f>
        <v>4600</v>
      </c>
      <c r="J852" s="105">
        <v>0</v>
      </c>
      <c r="K852" s="105">
        <f t="shared" si="1534"/>
        <v>0</v>
      </c>
      <c r="L852" s="107">
        <f t="shared" ref="L852" si="1551">SUM(I852:K852)</f>
        <v>4600</v>
      </c>
      <c r="M852" s="108"/>
    </row>
    <row r="853" spans="1:13">
      <c r="A853" s="103" t="s">
        <v>555</v>
      </c>
      <c r="B853" s="104" t="s">
        <v>58</v>
      </c>
      <c r="C853" s="105" t="s">
        <v>14</v>
      </c>
      <c r="D853" s="106">
        <v>7000</v>
      </c>
      <c r="E853" s="106">
        <v>202.7</v>
      </c>
      <c r="F853" s="105">
        <v>203.5</v>
      </c>
      <c r="G853" s="105">
        <v>0</v>
      </c>
      <c r="H853" s="105">
        <v>0</v>
      </c>
      <c r="I853" s="107">
        <f t="shared" ref="I853" si="1552">SUM(F853-E853)*D853</f>
        <v>5600.00000000008</v>
      </c>
      <c r="J853" s="105">
        <v>0</v>
      </c>
      <c r="K853" s="105">
        <f t="shared" si="1534"/>
        <v>0</v>
      </c>
      <c r="L853" s="107">
        <f t="shared" ref="L853" si="1553">SUM(I853:K853)</f>
        <v>5600.00000000008</v>
      </c>
      <c r="M853" s="108"/>
    </row>
    <row r="854" spans="1:13">
      <c r="A854" s="103" t="s">
        <v>555</v>
      </c>
      <c r="B854" s="104" t="s">
        <v>135</v>
      </c>
      <c r="C854" s="105" t="s">
        <v>14</v>
      </c>
      <c r="D854" s="106">
        <v>1000</v>
      </c>
      <c r="E854" s="106">
        <v>1260</v>
      </c>
      <c r="F854" s="105">
        <v>1260</v>
      </c>
      <c r="G854" s="105">
        <v>0</v>
      </c>
      <c r="H854" s="105">
        <v>0</v>
      </c>
      <c r="I854" s="107">
        <f t="shared" ref="I854" si="1554">SUM(F854-E854)*D854</f>
        <v>0</v>
      </c>
      <c r="J854" s="105">
        <v>0</v>
      </c>
      <c r="K854" s="105">
        <f t="shared" si="1534"/>
        <v>0</v>
      </c>
      <c r="L854" s="107">
        <f t="shared" ref="L854" si="1555">SUM(I854:K854)</f>
        <v>0</v>
      </c>
      <c r="M854" s="108"/>
    </row>
    <row r="855" spans="1:13" s="96" customFormat="1">
      <c r="A855" s="103" t="s">
        <v>554</v>
      </c>
      <c r="B855" s="104" t="s">
        <v>75</v>
      </c>
      <c r="C855" s="105" t="s">
        <v>14</v>
      </c>
      <c r="D855" s="106">
        <v>8000</v>
      </c>
      <c r="E855" s="106">
        <v>135.5</v>
      </c>
      <c r="F855" s="105">
        <v>136.25</v>
      </c>
      <c r="G855" s="105">
        <v>137</v>
      </c>
      <c r="H855" s="105">
        <v>138</v>
      </c>
      <c r="I855" s="107">
        <f t="shared" ref="I855:I864" si="1556">SUM(F855-E855)*D855</f>
        <v>6000</v>
      </c>
      <c r="J855" s="105">
        <f>SUM(G855-F855)*D855</f>
        <v>6000</v>
      </c>
      <c r="K855" s="105">
        <f t="shared" si="1534"/>
        <v>8000</v>
      </c>
      <c r="L855" s="107">
        <f t="shared" ref="L855" si="1557">SUM(I855:K855)</f>
        <v>20000</v>
      </c>
      <c r="M855" s="112"/>
    </row>
    <row r="856" spans="1:13" s="96" customFormat="1">
      <c r="A856" s="103" t="s">
        <v>554</v>
      </c>
      <c r="B856" s="104" t="s">
        <v>540</v>
      </c>
      <c r="C856" s="105" t="s">
        <v>14</v>
      </c>
      <c r="D856" s="106">
        <v>24000</v>
      </c>
      <c r="E856" s="106">
        <v>48.5</v>
      </c>
      <c r="F856" s="105">
        <v>48.8</v>
      </c>
      <c r="G856" s="105">
        <v>49.1</v>
      </c>
      <c r="H856" s="105">
        <v>49.5</v>
      </c>
      <c r="I856" s="107">
        <f t="shared" si="1556"/>
        <v>7199.9999999999318</v>
      </c>
      <c r="J856" s="105">
        <f>SUM(G856-F856)*D856</f>
        <v>7200.0000000001019</v>
      </c>
      <c r="K856" s="105">
        <f t="shared" si="1534"/>
        <v>9599.9999999999654</v>
      </c>
      <c r="L856" s="107">
        <f t="shared" ref="L856" si="1558">SUM(I856:K856)</f>
        <v>24000</v>
      </c>
      <c r="M856" s="113"/>
    </row>
    <row r="857" spans="1:13" s="96" customFormat="1">
      <c r="A857" s="103" t="s">
        <v>554</v>
      </c>
      <c r="B857" s="104" t="s">
        <v>52</v>
      </c>
      <c r="C857" s="105" t="s">
        <v>14</v>
      </c>
      <c r="D857" s="106">
        <v>3000</v>
      </c>
      <c r="E857" s="106">
        <v>290</v>
      </c>
      <c r="F857" s="105">
        <v>291</v>
      </c>
      <c r="G857" s="105">
        <v>0</v>
      </c>
      <c r="H857" s="105">
        <v>0</v>
      </c>
      <c r="I857" s="107">
        <f t="shared" si="1556"/>
        <v>3000</v>
      </c>
      <c r="J857" s="105">
        <v>0</v>
      </c>
      <c r="K857" s="105">
        <f t="shared" si="1534"/>
        <v>0</v>
      </c>
      <c r="L857" s="107">
        <f t="shared" ref="L857" si="1559">SUM(I857:K857)</f>
        <v>3000</v>
      </c>
      <c r="M857" s="112"/>
    </row>
    <row r="858" spans="1:13" s="96" customFormat="1">
      <c r="A858" s="103" t="s">
        <v>554</v>
      </c>
      <c r="B858" s="104" t="s">
        <v>65</v>
      </c>
      <c r="C858" s="105" t="s">
        <v>14</v>
      </c>
      <c r="D858" s="106">
        <v>18000</v>
      </c>
      <c r="E858" s="106">
        <v>63</v>
      </c>
      <c r="F858" s="105">
        <v>63.3</v>
      </c>
      <c r="G858" s="105">
        <v>0</v>
      </c>
      <c r="H858" s="105">
        <v>0</v>
      </c>
      <c r="I858" s="107">
        <f t="shared" si="1556"/>
        <v>5399.9999999999491</v>
      </c>
      <c r="J858" s="105">
        <v>0</v>
      </c>
      <c r="K858" s="105">
        <f t="shared" si="1534"/>
        <v>0</v>
      </c>
      <c r="L858" s="107">
        <f t="shared" ref="L858" si="1560">SUM(I858:K858)</f>
        <v>5399.9999999999491</v>
      </c>
      <c r="M858" s="113"/>
    </row>
    <row r="859" spans="1:13" s="96" customFormat="1">
      <c r="A859" s="103" t="s">
        <v>554</v>
      </c>
      <c r="B859" s="104" t="s">
        <v>46</v>
      </c>
      <c r="C859" s="105" t="s">
        <v>14</v>
      </c>
      <c r="D859" s="106">
        <v>4000</v>
      </c>
      <c r="E859" s="106">
        <v>622</v>
      </c>
      <c r="F859" s="105">
        <v>618.5</v>
      </c>
      <c r="G859" s="105">
        <v>0</v>
      </c>
      <c r="H859" s="105">
        <v>0</v>
      </c>
      <c r="I859" s="107">
        <f t="shared" si="1556"/>
        <v>-14000</v>
      </c>
      <c r="J859" s="105">
        <v>0</v>
      </c>
      <c r="K859" s="105">
        <f t="shared" si="1534"/>
        <v>0</v>
      </c>
      <c r="L859" s="107">
        <f t="shared" ref="L859" si="1561">SUM(I859:K859)</f>
        <v>-14000</v>
      </c>
      <c r="M859" s="113"/>
    </row>
    <row r="860" spans="1:13" s="96" customFormat="1">
      <c r="A860" s="103" t="s">
        <v>554</v>
      </c>
      <c r="B860" s="104" t="s">
        <v>58</v>
      </c>
      <c r="C860" s="105" t="s">
        <v>14</v>
      </c>
      <c r="D860" s="106">
        <v>7000</v>
      </c>
      <c r="E860" s="106">
        <v>200</v>
      </c>
      <c r="F860" s="105">
        <v>199</v>
      </c>
      <c r="G860" s="105">
        <v>0</v>
      </c>
      <c r="H860" s="105">
        <v>0</v>
      </c>
      <c r="I860" s="107">
        <f t="shared" si="1556"/>
        <v>-7000</v>
      </c>
      <c r="J860" s="105">
        <v>0</v>
      </c>
      <c r="K860" s="105">
        <f t="shared" si="1534"/>
        <v>0</v>
      </c>
      <c r="L860" s="107">
        <f t="shared" ref="L860" si="1562">SUM(I860:K860)</f>
        <v>-7000</v>
      </c>
      <c r="M860" s="113"/>
    </row>
    <row r="861" spans="1:13" s="96" customFormat="1">
      <c r="A861" s="103" t="s">
        <v>553</v>
      </c>
      <c r="B861" s="104" t="s">
        <v>41</v>
      </c>
      <c r="C861" s="105" t="s">
        <v>14</v>
      </c>
      <c r="D861" s="106">
        <v>5000</v>
      </c>
      <c r="E861" s="106">
        <v>333</v>
      </c>
      <c r="F861" s="105">
        <v>334</v>
      </c>
      <c r="G861" s="105">
        <v>335</v>
      </c>
      <c r="H861" s="105">
        <v>336</v>
      </c>
      <c r="I861" s="107">
        <f t="shared" si="1556"/>
        <v>5000</v>
      </c>
      <c r="J861" s="105">
        <f>SUM(G861-F861)*D861</f>
        <v>5000</v>
      </c>
      <c r="K861" s="105">
        <f t="shared" si="1534"/>
        <v>5000</v>
      </c>
      <c r="L861" s="107">
        <f t="shared" ref="L861:L924" si="1563">SUM(I861:K861)</f>
        <v>15000</v>
      </c>
      <c r="M861" s="113"/>
    </row>
    <row r="862" spans="1:13" s="96" customFormat="1">
      <c r="A862" s="103" t="s">
        <v>553</v>
      </c>
      <c r="B862" s="104" t="s">
        <v>251</v>
      </c>
      <c r="C862" s="105" t="s">
        <v>14</v>
      </c>
      <c r="D862" s="106">
        <v>8000</v>
      </c>
      <c r="E862" s="106">
        <v>109.2</v>
      </c>
      <c r="F862" s="105">
        <v>110</v>
      </c>
      <c r="G862" s="105">
        <v>111</v>
      </c>
      <c r="H862" s="105">
        <v>336</v>
      </c>
      <c r="I862" s="107">
        <f t="shared" si="1556"/>
        <v>6399.9999999999773</v>
      </c>
      <c r="J862" s="105">
        <f>SUM(G862-F862)*D862</f>
        <v>8000</v>
      </c>
      <c r="K862" s="105">
        <v>0</v>
      </c>
      <c r="L862" s="107">
        <f t="shared" si="1563"/>
        <v>14399.999999999978</v>
      </c>
      <c r="M862" s="113"/>
    </row>
    <row r="863" spans="1:13" s="96" customFormat="1">
      <c r="A863" s="103" t="s">
        <v>553</v>
      </c>
      <c r="B863" s="104" t="s">
        <v>39</v>
      </c>
      <c r="C863" s="105" t="s">
        <v>14</v>
      </c>
      <c r="D863" s="106">
        <v>4000</v>
      </c>
      <c r="E863" s="106">
        <v>239</v>
      </c>
      <c r="F863" s="105">
        <v>240</v>
      </c>
      <c r="G863" s="105">
        <v>241</v>
      </c>
      <c r="H863" s="105">
        <v>242</v>
      </c>
      <c r="I863" s="107">
        <f t="shared" si="1556"/>
        <v>4000</v>
      </c>
      <c r="J863" s="105">
        <f>SUM(G863-F863)*D863</f>
        <v>4000</v>
      </c>
      <c r="K863" s="105">
        <f>SUM(H863-G863)*D863</f>
        <v>4000</v>
      </c>
      <c r="L863" s="107">
        <f t="shared" si="1563"/>
        <v>12000</v>
      </c>
      <c r="M863" s="112"/>
    </row>
    <row r="864" spans="1:13" s="96" customFormat="1">
      <c r="A864" s="103" t="s">
        <v>553</v>
      </c>
      <c r="B864" s="104" t="s">
        <v>65</v>
      </c>
      <c r="C864" s="105" t="s">
        <v>14</v>
      </c>
      <c r="D864" s="106">
        <v>18000</v>
      </c>
      <c r="E864" s="106">
        <v>59</v>
      </c>
      <c r="F864" s="105">
        <v>59.4</v>
      </c>
      <c r="G864" s="105">
        <v>59.8</v>
      </c>
      <c r="H864" s="105">
        <v>61.25</v>
      </c>
      <c r="I864" s="107">
        <f t="shared" si="1556"/>
        <v>7199.9999999999745</v>
      </c>
      <c r="J864" s="105">
        <f>SUM(G864-F864)*D864</f>
        <v>7199.9999999999745</v>
      </c>
      <c r="K864" s="105">
        <f>SUM(H864-G864)*D864</f>
        <v>26100.000000000051</v>
      </c>
      <c r="L864" s="107">
        <f t="shared" si="1563"/>
        <v>40500</v>
      </c>
      <c r="M864" s="112"/>
    </row>
    <row r="865" spans="1:13" s="96" customFormat="1">
      <c r="A865" s="127"/>
      <c r="B865" s="110"/>
      <c r="C865" s="109"/>
      <c r="D865" s="128"/>
      <c r="E865" s="128"/>
      <c r="F865" s="109"/>
      <c r="G865" s="109" t="s">
        <v>547</v>
      </c>
      <c r="H865" s="109"/>
      <c r="I865" s="109">
        <f>SUM(I327:I864)</f>
        <v>1212581.8000000017</v>
      </c>
      <c r="J865" s="109" t="s">
        <v>548</v>
      </c>
      <c r="K865" s="109"/>
      <c r="L865" s="109">
        <f>SUM(L327:L864)</f>
        <v>4089270.5800000019</v>
      </c>
      <c r="M865" s="113"/>
    </row>
    <row r="866" spans="1:13" s="96" customFormat="1">
      <c r="A866" s="103"/>
      <c r="B866" s="104"/>
      <c r="C866" s="105"/>
      <c r="D866" s="106"/>
      <c r="E866" s="106"/>
      <c r="F866" s="105"/>
      <c r="G866" s="105"/>
      <c r="H866" s="105"/>
      <c r="I866" s="107"/>
      <c r="J866" s="107"/>
      <c r="K866" s="107"/>
      <c r="L866" s="107"/>
      <c r="M866" s="113"/>
    </row>
    <row r="867" spans="1:13" s="96" customFormat="1">
      <c r="A867" s="110"/>
      <c r="B867" s="111"/>
      <c r="C867" s="111"/>
      <c r="D867" s="111"/>
      <c r="E867" s="111"/>
      <c r="F867" s="129">
        <v>43497</v>
      </c>
      <c r="G867" s="111"/>
      <c r="H867" s="111"/>
      <c r="I867" s="111"/>
      <c r="J867" s="111"/>
      <c r="K867" s="111"/>
      <c r="L867" s="111"/>
      <c r="M867" s="113"/>
    </row>
    <row r="868" spans="1:13" s="96" customFormat="1">
      <c r="A868" s="103"/>
      <c r="B868" s="104"/>
      <c r="C868" s="105"/>
      <c r="D868" s="106"/>
      <c r="E868" s="106"/>
      <c r="F868" s="105"/>
      <c r="G868" s="105"/>
      <c r="H868" s="105"/>
      <c r="I868" s="107"/>
      <c r="J868" s="109" t="s">
        <v>590</v>
      </c>
      <c r="K868" s="111"/>
      <c r="L868" s="130">
        <v>0.81</v>
      </c>
      <c r="M868" s="112"/>
    </row>
    <row r="869" spans="1:13" s="96" customFormat="1">
      <c r="A869" s="103" t="s">
        <v>551</v>
      </c>
      <c r="B869" s="104" t="s">
        <v>104</v>
      </c>
      <c r="C869" s="105" t="s">
        <v>14</v>
      </c>
      <c r="D869" s="106">
        <v>4600</v>
      </c>
      <c r="E869" s="106">
        <v>167</v>
      </c>
      <c r="F869" s="105">
        <v>168</v>
      </c>
      <c r="G869" s="105">
        <v>169</v>
      </c>
      <c r="H869" s="105">
        <v>170</v>
      </c>
      <c r="I869" s="107">
        <f>SUM(F869-E869)*D869</f>
        <v>4600</v>
      </c>
      <c r="J869" s="105">
        <f>SUM(G869-F869)*D869</f>
        <v>4600</v>
      </c>
      <c r="K869" s="105">
        <f t="shared" ref="K869:K874" si="1564">SUM(H869-G869)*D869</f>
        <v>4600</v>
      </c>
      <c r="L869" s="107">
        <f t="shared" si="1563"/>
        <v>13800</v>
      </c>
      <c r="M869" s="112"/>
    </row>
    <row r="870" spans="1:13" s="96" customFormat="1">
      <c r="A870" s="103" t="s">
        <v>551</v>
      </c>
      <c r="B870" s="104" t="s">
        <v>46</v>
      </c>
      <c r="C870" s="105" t="s">
        <v>14</v>
      </c>
      <c r="D870" s="106">
        <v>2000</v>
      </c>
      <c r="E870" s="106">
        <v>602</v>
      </c>
      <c r="F870" s="105">
        <v>605</v>
      </c>
      <c r="G870" s="105">
        <v>608</v>
      </c>
      <c r="H870" s="105">
        <v>610</v>
      </c>
      <c r="I870" s="107">
        <f t="shared" ref="I870:I933" si="1565">SUM(F870-E870)*D870</f>
        <v>6000</v>
      </c>
      <c r="J870" s="105">
        <f>SUM(G870-F870)*D870</f>
        <v>6000</v>
      </c>
      <c r="K870" s="105">
        <f t="shared" si="1564"/>
        <v>4000</v>
      </c>
      <c r="L870" s="107">
        <f t="shared" si="1563"/>
        <v>16000</v>
      </c>
      <c r="M870" s="113"/>
    </row>
    <row r="871" spans="1:13" s="96" customFormat="1">
      <c r="A871" s="103" t="s">
        <v>551</v>
      </c>
      <c r="B871" s="104" t="s">
        <v>42</v>
      </c>
      <c r="C871" s="105" t="s">
        <v>15</v>
      </c>
      <c r="D871" s="106">
        <v>5200</v>
      </c>
      <c r="E871" s="106">
        <v>162</v>
      </c>
      <c r="F871" s="105">
        <v>163.5</v>
      </c>
      <c r="G871" s="105">
        <v>0</v>
      </c>
      <c r="H871" s="105">
        <v>0</v>
      </c>
      <c r="I871" s="107">
        <f>SUM(E871-F871)*D871</f>
        <v>-7800</v>
      </c>
      <c r="J871" s="105">
        <v>0</v>
      </c>
      <c r="K871" s="105">
        <f t="shared" si="1564"/>
        <v>0</v>
      </c>
      <c r="L871" s="107">
        <f t="shared" si="1563"/>
        <v>-7800</v>
      </c>
      <c r="M871" s="113"/>
    </row>
    <row r="872" spans="1:13" s="96" customFormat="1">
      <c r="A872" s="103" t="s">
        <v>551</v>
      </c>
      <c r="B872" s="104" t="s">
        <v>72</v>
      </c>
      <c r="C872" s="105" t="s">
        <v>14</v>
      </c>
      <c r="D872" s="106">
        <v>1000</v>
      </c>
      <c r="E872" s="106">
        <v>1295</v>
      </c>
      <c r="F872" s="105">
        <v>1288</v>
      </c>
      <c r="G872" s="105">
        <v>0</v>
      </c>
      <c r="H872" s="105">
        <v>0</v>
      </c>
      <c r="I872" s="107">
        <f t="shared" si="1565"/>
        <v>-7000</v>
      </c>
      <c r="J872" s="105">
        <v>0</v>
      </c>
      <c r="K872" s="105">
        <f t="shared" si="1564"/>
        <v>0</v>
      </c>
      <c r="L872" s="107">
        <f t="shared" si="1563"/>
        <v>-7000</v>
      </c>
      <c r="M872" s="113"/>
    </row>
    <row r="873" spans="1:13" s="96" customFormat="1">
      <c r="A873" s="103" t="s">
        <v>551</v>
      </c>
      <c r="B873" s="104" t="s">
        <v>64</v>
      </c>
      <c r="C873" s="105" t="s">
        <v>14</v>
      </c>
      <c r="D873" s="106">
        <v>14000</v>
      </c>
      <c r="E873" s="106">
        <v>83</v>
      </c>
      <c r="F873" s="105">
        <v>83</v>
      </c>
      <c r="G873" s="105">
        <v>0</v>
      </c>
      <c r="H873" s="105">
        <v>0</v>
      </c>
      <c r="I873" s="107">
        <f t="shared" ref="I873" si="1566">SUM(F873-E873)*D873</f>
        <v>0</v>
      </c>
      <c r="J873" s="105">
        <v>0</v>
      </c>
      <c r="K873" s="105">
        <f t="shared" si="1564"/>
        <v>0</v>
      </c>
      <c r="L873" s="107">
        <f t="shared" si="1563"/>
        <v>0</v>
      </c>
      <c r="M873" s="113"/>
    </row>
    <row r="874" spans="1:13" s="96" customFormat="1">
      <c r="A874" s="103" t="s">
        <v>538</v>
      </c>
      <c r="B874" s="104" t="s">
        <v>62</v>
      </c>
      <c r="C874" s="105" t="s">
        <v>14</v>
      </c>
      <c r="D874" s="106">
        <v>1400</v>
      </c>
      <c r="E874" s="106">
        <v>836</v>
      </c>
      <c r="F874" s="105">
        <v>840</v>
      </c>
      <c r="G874" s="105">
        <v>844</v>
      </c>
      <c r="H874" s="105">
        <v>848</v>
      </c>
      <c r="I874" s="107">
        <f t="shared" si="1565"/>
        <v>5600</v>
      </c>
      <c r="J874" s="105">
        <f>SUM(G874-F874)*D874</f>
        <v>5600</v>
      </c>
      <c r="K874" s="105">
        <f t="shared" si="1564"/>
        <v>5600</v>
      </c>
      <c r="L874" s="107">
        <f t="shared" si="1563"/>
        <v>16800</v>
      </c>
      <c r="M874" s="113"/>
    </row>
    <row r="875" spans="1:13" s="96" customFormat="1">
      <c r="A875" s="103" t="s">
        <v>538</v>
      </c>
      <c r="B875" s="104" t="s">
        <v>74</v>
      </c>
      <c r="C875" s="105" t="s">
        <v>14</v>
      </c>
      <c r="D875" s="106">
        <v>14000</v>
      </c>
      <c r="E875" s="106">
        <v>73</v>
      </c>
      <c r="F875" s="105">
        <v>73.400000000000006</v>
      </c>
      <c r="G875" s="105">
        <v>73.8</v>
      </c>
      <c r="H875" s="105">
        <v>0</v>
      </c>
      <c r="I875" s="107">
        <f t="shared" si="1565"/>
        <v>5600.00000000008</v>
      </c>
      <c r="J875" s="105">
        <f>SUM(G875-F875)*D875</f>
        <v>5599.9999999998809</v>
      </c>
      <c r="K875" s="105">
        <v>0</v>
      </c>
      <c r="L875" s="107">
        <f t="shared" si="1563"/>
        <v>11199.99999999996</v>
      </c>
      <c r="M875" s="113"/>
    </row>
    <row r="876" spans="1:13" s="96" customFormat="1">
      <c r="A876" s="103" t="s">
        <v>539</v>
      </c>
      <c r="B876" s="104" t="s">
        <v>47</v>
      </c>
      <c r="C876" s="105" t="s">
        <v>14</v>
      </c>
      <c r="D876" s="106">
        <v>4000</v>
      </c>
      <c r="E876" s="106">
        <v>177.5</v>
      </c>
      <c r="F876" s="105">
        <v>178.5</v>
      </c>
      <c r="G876" s="105">
        <v>179.5</v>
      </c>
      <c r="H876" s="105">
        <v>180.5</v>
      </c>
      <c r="I876" s="107">
        <f t="shared" si="1565"/>
        <v>4000</v>
      </c>
      <c r="J876" s="105">
        <f>SUM(G876-F876)*D876</f>
        <v>4000</v>
      </c>
      <c r="K876" s="105">
        <v>4000</v>
      </c>
      <c r="L876" s="107">
        <f t="shared" si="1563"/>
        <v>12000</v>
      </c>
      <c r="M876" s="113"/>
    </row>
    <row r="877" spans="1:13" s="96" customFormat="1">
      <c r="A877" s="103" t="s">
        <v>539</v>
      </c>
      <c r="B877" s="104" t="s">
        <v>233</v>
      </c>
      <c r="C877" s="105" t="s">
        <v>14</v>
      </c>
      <c r="D877" s="106">
        <v>12000</v>
      </c>
      <c r="E877" s="106">
        <v>133</v>
      </c>
      <c r="F877" s="105">
        <v>133.5</v>
      </c>
      <c r="G877" s="105">
        <v>134</v>
      </c>
      <c r="H877" s="105">
        <v>134.5</v>
      </c>
      <c r="I877" s="107">
        <f t="shared" si="1565"/>
        <v>6000</v>
      </c>
      <c r="J877" s="105">
        <f>SUM(G877-F877)*D877</f>
        <v>6000</v>
      </c>
      <c r="K877" s="105">
        <f>SUM(H877-G877)*D877</f>
        <v>6000</v>
      </c>
      <c r="L877" s="107">
        <f t="shared" si="1563"/>
        <v>18000</v>
      </c>
      <c r="M877" s="113"/>
    </row>
    <row r="878" spans="1:13" s="96" customFormat="1">
      <c r="A878" s="103" t="s">
        <v>539</v>
      </c>
      <c r="B878" s="104" t="s">
        <v>19</v>
      </c>
      <c r="C878" s="105" t="s">
        <v>14</v>
      </c>
      <c r="D878" s="106">
        <v>2400</v>
      </c>
      <c r="E878" s="106">
        <v>852</v>
      </c>
      <c r="F878" s="105">
        <v>855</v>
      </c>
      <c r="G878" s="105">
        <v>857</v>
      </c>
      <c r="H878" s="105">
        <v>0</v>
      </c>
      <c r="I878" s="107">
        <f t="shared" si="1565"/>
        <v>7200</v>
      </c>
      <c r="J878" s="105">
        <f>SUM(G878-F878)*D878</f>
        <v>4800</v>
      </c>
      <c r="K878" s="105">
        <v>0</v>
      </c>
      <c r="L878" s="107">
        <f t="shared" si="1563"/>
        <v>12000</v>
      </c>
      <c r="M878" s="113"/>
    </row>
    <row r="879" spans="1:13" s="96" customFormat="1">
      <c r="A879" s="103" t="s">
        <v>539</v>
      </c>
      <c r="B879" s="104" t="s">
        <v>52</v>
      </c>
      <c r="C879" s="105" t="s">
        <v>14</v>
      </c>
      <c r="D879" s="106">
        <v>3000</v>
      </c>
      <c r="E879" s="106">
        <v>285</v>
      </c>
      <c r="F879" s="105">
        <v>286.5</v>
      </c>
      <c r="G879" s="105">
        <v>0</v>
      </c>
      <c r="H879" s="105">
        <v>0</v>
      </c>
      <c r="I879" s="107">
        <f t="shared" si="1565"/>
        <v>4500</v>
      </c>
      <c r="J879" s="105">
        <v>0</v>
      </c>
      <c r="K879" s="105">
        <v>0</v>
      </c>
      <c r="L879" s="107">
        <f t="shared" si="1563"/>
        <v>4500</v>
      </c>
      <c r="M879" s="112"/>
    </row>
    <row r="880" spans="1:13" s="96" customFormat="1">
      <c r="A880" s="103" t="s">
        <v>539</v>
      </c>
      <c r="B880" s="104" t="s">
        <v>540</v>
      </c>
      <c r="C880" s="105" t="s">
        <v>14</v>
      </c>
      <c r="D880" s="106">
        <v>24000</v>
      </c>
      <c r="E880" s="106">
        <v>45.5</v>
      </c>
      <c r="F880" s="105">
        <v>45.8</v>
      </c>
      <c r="G880" s="105">
        <v>0</v>
      </c>
      <c r="H880" s="105">
        <v>0</v>
      </c>
      <c r="I880" s="107">
        <f t="shared" si="1565"/>
        <v>7199.9999999999318</v>
      </c>
      <c r="J880" s="105">
        <v>0</v>
      </c>
      <c r="K880" s="105">
        <v>0</v>
      </c>
      <c r="L880" s="107">
        <f t="shared" si="1563"/>
        <v>7199.9999999999318</v>
      </c>
      <c r="M880" s="113"/>
    </row>
    <row r="881" spans="1:13" s="96" customFormat="1">
      <c r="A881" s="103" t="s">
        <v>541</v>
      </c>
      <c r="B881" s="104" t="s">
        <v>302</v>
      </c>
      <c r="C881" s="105" t="s">
        <v>14</v>
      </c>
      <c r="D881" s="106">
        <v>2400</v>
      </c>
      <c r="E881" s="106">
        <v>743.6</v>
      </c>
      <c r="F881" s="105">
        <v>745.5</v>
      </c>
      <c r="G881" s="105">
        <v>747.5</v>
      </c>
      <c r="H881" s="105">
        <v>749.5</v>
      </c>
      <c r="I881" s="107">
        <f t="shared" si="1565"/>
        <v>4559.9999999999454</v>
      </c>
      <c r="J881" s="105">
        <f>SUM(G881-F881)*D881</f>
        <v>4800</v>
      </c>
      <c r="K881" s="105">
        <f>SUM(H881-G881)*D881</f>
        <v>4800</v>
      </c>
      <c r="L881" s="107">
        <f t="shared" si="1563"/>
        <v>14159.999999999945</v>
      </c>
      <c r="M881" s="113"/>
    </row>
    <row r="882" spans="1:13" s="96" customFormat="1">
      <c r="A882" s="103" t="s">
        <v>541</v>
      </c>
      <c r="B882" s="104" t="s">
        <v>25</v>
      </c>
      <c r="C882" s="105" t="s">
        <v>14</v>
      </c>
      <c r="D882" s="106">
        <v>6000</v>
      </c>
      <c r="E882" s="106">
        <v>213.3</v>
      </c>
      <c r="F882" s="105">
        <v>214</v>
      </c>
      <c r="G882" s="105">
        <v>0</v>
      </c>
      <c r="H882" s="105">
        <v>0</v>
      </c>
      <c r="I882" s="107">
        <f t="shared" si="1565"/>
        <v>4199.9999999999318</v>
      </c>
      <c r="J882" s="105">
        <v>0</v>
      </c>
      <c r="K882" s="105">
        <v>0</v>
      </c>
      <c r="L882" s="107">
        <f t="shared" si="1563"/>
        <v>4199.9999999999318</v>
      </c>
      <c r="M882" s="113"/>
    </row>
    <row r="883" spans="1:13" s="96" customFormat="1">
      <c r="A883" s="103" t="s">
        <v>541</v>
      </c>
      <c r="B883" s="104" t="s">
        <v>102</v>
      </c>
      <c r="C883" s="105" t="s">
        <v>14</v>
      </c>
      <c r="D883" s="106">
        <v>3000</v>
      </c>
      <c r="E883" s="106">
        <v>540</v>
      </c>
      <c r="F883" s="105">
        <v>540</v>
      </c>
      <c r="G883" s="105">
        <v>0</v>
      </c>
      <c r="H883" s="105">
        <v>0</v>
      </c>
      <c r="I883" s="107">
        <f t="shared" si="1565"/>
        <v>0</v>
      </c>
      <c r="J883" s="105">
        <v>0</v>
      </c>
      <c r="K883" s="105">
        <v>0</v>
      </c>
      <c r="L883" s="107">
        <f t="shared" si="1563"/>
        <v>0</v>
      </c>
      <c r="M883" s="113"/>
    </row>
    <row r="884" spans="1:13" s="96" customFormat="1">
      <c r="A884" s="103" t="s">
        <v>542</v>
      </c>
      <c r="B884" s="104" t="s">
        <v>259</v>
      </c>
      <c r="C884" s="105" t="s">
        <v>14</v>
      </c>
      <c r="D884" s="106">
        <v>8000</v>
      </c>
      <c r="E884" s="106">
        <v>117</v>
      </c>
      <c r="F884" s="105">
        <v>117.7</v>
      </c>
      <c r="G884" s="105">
        <v>118.5</v>
      </c>
      <c r="H884" s="105">
        <v>119</v>
      </c>
      <c r="I884" s="107">
        <f t="shared" si="1565"/>
        <v>5600.0000000000227</v>
      </c>
      <c r="J884" s="105">
        <f>SUM(G884-F884)*D884</f>
        <v>6399.9999999999773</v>
      </c>
      <c r="K884" s="105">
        <f>SUM(H884-G884)*D884</f>
        <v>4000</v>
      </c>
      <c r="L884" s="107">
        <f t="shared" si="1563"/>
        <v>16000</v>
      </c>
      <c r="M884" s="113"/>
    </row>
    <row r="885" spans="1:13" s="96" customFormat="1">
      <c r="A885" s="103" t="s">
        <v>542</v>
      </c>
      <c r="B885" s="104" t="s">
        <v>42</v>
      </c>
      <c r="C885" s="105" t="s">
        <v>14</v>
      </c>
      <c r="D885" s="106">
        <v>5200</v>
      </c>
      <c r="E885" s="106">
        <v>167</v>
      </c>
      <c r="F885" s="105">
        <v>168</v>
      </c>
      <c r="G885" s="105">
        <v>169</v>
      </c>
      <c r="H885" s="105">
        <v>0</v>
      </c>
      <c r="I885" s="107">
        <f t="shared" si="1565"/>
        <v>5200</v>
      </c>
      <c r="J885" s="105">
        <f>SUM(G885-F885)*D885</f>
        <v>5200</v>
      </c>
      <c r="K885" s="105">
        <v>0</v>
      </c>
      <c r="L885" s="107">
        <f t="shared" si="1563"/>
        <v>10400</v>
      </c>
      <c r="M885" s="113"/>
    </row>
    <row r="886" spans="1:13" s="96" customFormat="1">
      <c r="A886" s="103" t="s">
        <v>542</v>
      </c>
      <c r="B886" s="104" t="s">
        <v>37</v>
      </c>
      <c r="C886" s="105" t="s">
        <v>14</v>
      </c>
      <c r="D886" s="106">
        <v>12000</v>
      </c>
      <c r="E886" s="106">
        <v>111</v>
      </c>
      <c r="F886" s="105">
        <v>111</v>
      </c>
      <c r="G886" s="105">
        <v>0</v>
      </c>
      <c r="H886" s="105">
        <v>0</v>
      </c>
      <c r="I886" s="107">
        <f t="shared" si="1565"/>
        <v>0</v>
      </c>
      <c r="J886" s="105">
        <v>0</v>
      </c>
      <c r="K886" s="105">
        <v>0</v>
      </c>
      <c r="L886" s="107">
        <f t="shared" si="1563"/>
        <v>0</v>
      </c>
      <c r="M886" s="113"/>
    </row>
    <row r="887" spans="1:13" s="96" customFormat="1">
      <c r="A887" s="103" t="s">
        <v>542</v>
      </c>
      <c r="B887" s="104" t="s">
        <v>58</v>
      </c>
      <c r="C887" s="105" t="s">
        <v>14</v>
      </c>
      <c r="D887" s="106">
        <v>7000</v>
      </c>
      <c r="E887" s="106">
        <v>196.2</v>
      </c>
      <c r="F887" s="105">
        <v>194.7</v>
      </c>
      <c r="G887" s="105">
        <v>0</v>
      </c>
      <c r="H887" s="105">
        <v>0</v>
      </c>
      <c r="I887" s="107">
        <f t="shared" si="1565"/>
        <v>-10500</v>
      </c>
      <c r="J887" s="105">
        <v>0</v>
      </c>
      <c r="K887" s="105">
        <v>0</v>
      </c>
      <c r="L887" s="107">
        <f t="shared" si="1563"/>
        <v>-10500</v>
      </c>
      <c r="M887" s="113"/>
    </row>
    <row r="888" spans="1:13" s="96" customFormat="1">
      <c r="A888" s="103" t="s">
        <v>543</v>
      </c>
      <c r="B888" s="104" t="s">
        <v>44</v>
      </c>
      <c r="C888" s="105" t="s">
        <v>14</v>
      </c>
      <c r="D888" s="106">
        <v>5000</v>
      </c>
      <c r="E888" s="106">
        <v>122.2</v>
      </c>
      <c r="F888" s="105">
        <v>123</v>
      </c>
      <c r="G888" s="105">
        <v>124</v>
      </c>
      <c r="H888" s="105">
        <v>125</v>
      </c>
      <c r="I888" s="107">
        <f t="shared" si="1565"/>
        <v>3999.9999999999859</v>
      </c>
      <c r="J888" s="105">
        <f>SUM(G888-F888)*D888</f>
        <v>5000</v>
      </c>
      <c r="K888" s="105">
        <f>SUM(H888-G888)*D888</f>
        <v>5000</v>
      </c>
      <c r="L888" s="107">
        <f t="shared" si="1563"/>
        <v>13999.999999999985</v>
      </c>
      <c r="M888" s="112"/>
    </row>
    <row r="889" spans="1:13" s="96" customFormat="1">
      <c r="A889" s="103" t="s">
        <v>543</v>
      </c>
      <c r="B889" s="104" t="s">
        <v>51</v>
      </c>
      <c r="C889" s="105" t="s">
        <v>14</v>
      </c>
      <c r="D889" s="106">
        <v>2000</v>
      </c>
      <c r="E889" s="106">
        <v>498</v>
      </c>
      <c r="F889" s="105">
        <v>501</v>
      </c>
      <c r="G889" s="105">
        <v>0</v>
      </c>
      <c r="H889" s="105">
        <v>0</v>
      </c>
      <c r="I889" s="107">
        <f t="shared" si="1565"/>
        <v>6000</v>
      </c>
      <c r="J889" s="105">
        <v>0</v>
      </c>
      <c r="K889" s="105">
        <v>0</v>
      </c>
      <c r="L889" s="107">
        <f t="shared" si="1563"/>
        <v>6000</v>
      </c>
      <c r="M889" s="113"/>
    </row>
    <row r="890" spans="1:13" s="96" customFormat="1">
      <c r="A890" s="103" t="s">
        <v>543</v>
      </c>
      <c r="B890" s="104" t="s">
        <v>42</v>
      </c>
      <c r="C890" s="105" t="s">
        <v>14</v>
      </c>
      <c r="D890" s="106">
        <v>5200</v>
      </c>
      <c r="E890" s="106">
        <v>166</v>
      </c>
      <c r="F890" s="105">
        <v>167</v>
      </c>
      <c r="G890" s="105">
        <v>0</v>
      </c>
      <c r="H890" s="105">
        <v>0</v>
      </c>
      <c r="I890" s="107">
        <f t="shared" si="1565"/>
        <v>5200</v>
      </c>
      <c r="J890" s="105">
        <v>0</v>
      </c>
      <c r="K890" s="105">
        <v>0</v>
      </c>
      <c r="L890" s="107">
        <f t="shared" si="1563"/>
        <v>5200</v>
      </c>
      <c r="M890" s="113"/>
    </row>
    <row r="891" spans="1:13" s="96" customFormat="1">
      <c r="A891" s="103" t="s">
        <v>544</v>
      </c>
      <c r="B891" s="104" t="s">
        <v>41</v>
      </c>
      <c r="C891" s="105" t="s">
        <v>14</v>
      </c>
      <c r="D891" s="106">
        <v>5000</v>
      </c>
      <c r="E891" s="106">
        <v>350</v>
      </c>
      <c r="F891" s="105">
        <v>351</v>
      </c>
      <c r="G891" s="105">
        <v>352</v>
      </c>
      <c r="H891" s="105">
        <v>353</v>
      </c>
      <c r="I891" s="107">
        <f t="shared" si="1565"/>
        <v>5000</v>
      </c>
      <c r="J891" s="105">
        <f>SUM(G891-F891)*D891</f>
        <v>5000</v>
      </c>
      <c r="K891" s="105">
        <f>SUM(H891-G891)*D891</f>
        <v>5000</v>
      </c>
      <c r="L891" s="107">
        <f t="shared" si="1563"/>
        <v>15000</v>
      </c>
      <c r="M891" s="113"/>
    </row>
    <row r="892" spans="1:13" s="96" customFormat="1">
      <c r="A892" s="103" t="s">
        <v>544</v>
      </c>
      <c r="B892" s="104" t="s">
        <v>121</v>
      </c>
      <c r="C892" s="105" t="s">
        <v>14</v>
      </c>
      <c r="D892" s="106">
        <v>4000</v>
      </c>
      <c r="E892" s="106">
        <v>220</v>
      </c>
      <c r="F892" s="105">
        <v>221</v>
      </c>
      <c r="G892" s="105">
        <v>0</v>
      </c>
      <c r="H892" s="105">
        <v>0</v>
      </c>
      <c r="I892" s="107">
        <f t="shared" si="1565"/>
        <v>4000</v>
      </c>
      <c r="J892" s="105">
        <v>0</v>
      </c>
      <c r="K892" s="105">
        <v>0</v>
      </c>
      <c r="L892" s="107">
        <f t="shared" si="1563"/>
        <v>4000</v>
      </c>
      <c r="M892" s="113"/>
    </row>
    <row r="893" spans="1:13" s="96" customFormat="1">
      <c r="A893" s="103" t="s">
        <v>544</v>
      </c>
      <c r="B893" s="104" t="s">
        <v>25</v>
      </c>
      <c r="C893" s="105" t="s">
        <v>14</v>
      </c>
      <c r="D893" s="106">
        <v>6000</v>
      </c>
      <c r="E893" s="106">
        <v>209.5</v>
      </c>
      <c r="F893" s="105">
        <v>210.5</v>
      </c>
      <c r="G893" s="105">
        <v>0</v>
      </c>
      <c r="H893" s="105">
        <v>0</v>
      </c>
      <c r="I893" s="107">
        <f t="shared" si="1565"/>
        <v>6000</v>
      </c>
      <c r="J893" s="105">
        <v>0</v>
      </c>
      <c r="K893" s="105">
        <v>0</v>
      </c>
      <c r="L893" s="107">
        <f t="shared" si="1563"/>
        <v>6000</v>
      </c>
      <c r="M893" s="113"/>
    </row>
    <row r="894" spans="1:13" s="96" customFormat="1">
      <c r="A894" s="103" t="s">
        <v>544</v>
      </c>
      <c r="B894" s="104" t="s">
        <v>17</v>
      </c>
      <c r="C894" s="105" t="s">
        <v>14</v>
      </c>
      <c r="D894" s="106">
        <v>4000</v>
      </c>
      <c r="E894" s="106">
        <v>136</v>
      </c>
      <c r="F894" s="105">
        <v>134.5</v>
      </c>
      <c r="G894" s="105">
        <v>0</v>
      </c>
      <c r="H894" s="105">
        <v>0</v>
      </c>
      <c r="I894" s="107">
        <f t="shared" si="1565"/>
        <v>-6000</v>
      </c>
      <c r="J894" s="105">
        <v>0</v>
      </c>
      <c r="K894" s="105">
        <v>0</v>
      </c>
      <c r="L894" s="107">
        <f t="shared" si="1563"/>
        <v>-6000</v>
      </c>
      <c r="M894" s="113"/>
    </row>
    <row r="895" spans="1:13" s="96" customFormat="1">
      <c r="A895" s="103" t="s">
        <v>544</v>
      </c>
      <c r="B895" s="104" t="s">
        <v>58</v>
      </c>
      <c r="C895" s="105" t="s">
        <v>14</v>
      </c>
      <c r="D895" s="106">
        <v>7000</v>
      </c>
      <c r="E895" s="106">
        <v>192</v>
      </c>
      <c r="F895" s="105">
        <v>190.5</v>
      </c>
      <c r="G895" s="105">
        <v>0</v>
      </c>
      <c r="H895" s="105">
        <v>0</v>
      </c>
      <c r="I895" s="107">
        <f t="shared" si="1565"/>
        <v>-10500</v>
      </c>
      <c r="J895" s="105">
        <v>0</v>
      </c>
      <c r="K895" s="105">
        <v>0</v>
      </c>
      <c r="L895" s="107">
        <f t="shared" si="1563"/>
        <v>-10500</v>
      </c>
      <c r="M895" s="112"/>
    </row>
    <row r="896" spans="1:13" s="96" customFormat="1">
      <c r="A896" s="103" t="s">
        <v>545</v>
      </c>
      <c r="B896" s="104" t="s">
        <v>56</v>
      </c>
      <c r="C896" s="105" t="s">
        <v>14</v>
      </c>
      <c r="D896" s="106">
        <v>2400</v>
      </c>
      <c r="E896" s="106">
        <v>699</v>
      </c>
      <c r="F896" s="105">
        <v>701.5</v>
      </c>
      <c r="G896" s="105">
        <v>703</v>
      </c>
      <c r="H896" s="105">
        <v>705</v>
      </c>
      <c r="I896" s="107">
        <f t="shared" si="1565"/>
        <v>6000</v>
      </c>
      <c r="J896" s="105">
        <f>SUM(G896-F896)*D896</f>
        <v>3600</v>
      </c>
      <c r="K896" s="105">
        <f>SUM(H896-G896)*D896</f>
        <v>4800</v>
      </c>
      <c r="L896" s="107">
        <f t="shared" si="1563"/>
        <v>14400</v>
      </c>
      <c r="M896" s="113"/>
    </row>
    <row r="897" spans="1:13" s="96" customFormat="1">
      <c r="A897" s="103" t="s">
        <v>545</v>
      </c>
      <c r="B897" s="104" t="s">
        <v>265</v>
      </c>
      <c r="C897" s="105" t="s">
        <v>14</v>
      </c>
      <c r="D897" s="106">
        <v>9000</v>
      </c>
      <c r="E897" s="106">
        <v>84</v>
      </c>
      <c r="F897" s="105">
        <v>84.5</v>
      </c>
      <c r="G897" s="105">
        <v>85</v>
      </c>
      <c r="H897" s="105">
        <v>0</v>
      </c>
      <c r="I897" s="107">
        <f t="shared" si="1565"/>
        <v>4500</v>
      </c>
      <c r="J897" s="105">
        <f>SUM(G897-F897)*D897</f>
        <v>4500</v>
      </c>
      <c r="K897" s="105">
        <v>0</v>
      </c>
      <c r="L897" s="107">
        <f t="shared" si="1563"/>
        <v>9000</v>
      </c>
      <c r="M897" s="113"/>
    </row>
    <row r="898" spans="1:13" s="96" customFormat="1">
      <c r="A898" s="103" t="s">
        <v>545</v>
      </c>
      <c r="B898" s="104" t="s">
        <v>233</v>
      </c>
      <c r="C898" s="105" t="s">
        <v>14</v>
      </c>
      <c r="D898" s="106">
        <v>12000</v>
      </c>
      <c r="E898" s="106">
        <v>125.5</v>
      </c>
      <c r="F898" s="105">
        <v>126</v>
      </c>
      <c r="G898" s="105">
        <v>126.5</v>
      </c>
      <c r="H898" s="105">
        <v>0</v>
      </c>
      <c r="I898" s="107">
        <f t="shared" si="1565"/>
        <v>6000</v>
      </c>
      <c r="J898" s="105">
        <f>SUM(G898-F898)*D898</f>
        <v>6000</v>
      </c>
      <c r="K898" s="105">
        <v>0</v>
      </c>
      <c r="L898" s="107">
        <f t="shared" si="1563"/>
        <v>12000</v>
      </c>
      <c r="M898" s="112"/>
    </row>
    <row r="899" spans="1:13" s="97" customFormat="1">
      <c r="A899" s="103" t="s">
        <v>545</v>
      </c>
      <c r="B899" s="104" t="s">
        <v>131</v>
      </c>
      <c r="C899" s="105" t="s">
        <v>14</v>
      </c>
      <c r="D899" s="106">
        <v>12000</v>
      </c>
      <c r="E899" s="106">
        <v>108</v>
      </c>
      <c r="F899" s="105">
        <v>108.5</v>
      </c>
      <c r="G899" s="105">
        <v>0</v>
      </c>
      <c r="H899" s="105">
        <v>0</v>
      </c>
      <c r="I899" s="107">
        <f t="shared" si="1565"/>
        <v>6000</v>
      </c>
      <c r="J899" s="105">
        <v>0</v>
      </c>
      <c r="K899" s="105">
        <v>0</v>
      </c>
      <c r="L899" s="107">
        <f t="shared" si="1563"/>
        <v>6000</v>
      </c>
      <c r="M899" s="113"/>
    </row>
    <row r="900" spans="1:13" s="96" customFormat="1">
      <c r="A900" s="103" t="s">
        <v>546</v>
      </c>
      <c r="B900" s="104" t="s">
        <v>25</v>
      </c>
      <c r="C900" s="105" t="s">
        <v>14</v>
      </c>
      <c r="D900" s="106">
        <v>6000</v>
      </c>
      <c r="E900" s="106">
        <v>202.25</v>
      </c>
      <c r="F900" s="105">
        <v>200.75</v>
      </c>
      <c r="G900" s="105">
        <v>0</v>
      </c>
      <c r="H900" s="105">
        <v>0</v>
      </c>
      <c r="I900" s="107">
        <f t="shared" si="1565"/>
        <v>-9000</v>
      </c>
      <c r="J900" s="105">
        <v>0</v>
      </c>
      <c r="K900" s="105">
        <v>0</v>
      </c>
      <c r="L900" s="107">
        <f t="shared" si="1563"/>
        <v>-9000</v>
      </c>
      <c r="M900" s="113"/>
    </row>
    <row r="901" spans="1:13" s="96" customFormat="1">
      <c r="A901" s="103" t="s">
        <v>546</v>
      </c>
      <c r="B901" s="104" t="s">
        <v>46</v>
      </c>
      <c r="C901" s="105" t="s">
        <v>14</v>
      </c>
      <c r="D901" s="106">
        <v>2000</v>
      </c>
      <c r="E901" s="106">
        <v>555</v>
      </c>
      <c r="F901" s="105">
        <v>551.5</v>
      </c>
      <c r="G901" s="105">
        <v>0</v>
      </c>
      <c r="H901" s="105">
        <v>0</v>
      </c>
      <c r="I901" s="107">
        <f t="shared" si="1565"/>
        <v>-7000</v>
      </c>
      <c r="J901" s="105">
        <v>0</v>
      </c>
      <c r="K901" s="105">
        <v>0</v>
      </c>
      <c r="L901" s="107">
        <f t="shared" si="1563"/>
        <v>-7000</v>
      </c>
      <c r="M901" s="113"/>
    </row>
    <row r="902" spans="1:13">
      <c r="A902" s="103" t="s">
        <v>546</v>
      </c>
      <c r="B902" s="104" t="s">
        <v>46</v>
      </c>
      <c r="C902" s="105" t="s">
        <v>14</v>
      </c>
      <c r="D902" s="106">
        <v>2000</v>
      </c>
      <c r="E902" s="106">
        <v>555</v>
      </c>
      <c r="F902" s="105">
        <v>557.5</v>
      </c>
      <c r="G902" s="105">
        <v>0</v>
      </c>
      <c r="H902" s="105">
        <v>0</v>
      </c>
      <c r="I902" s="107">
        <f t="shared" si="1565"/>
        <v>5000</v>
      </c>
      <c r="J902" s="105">
        <v>0</v>
      </c>
      <c r="K902" s="105">
        <v>0</v>
      </c>
      <c r="L902" s="107">
        <f t="shared" si="1563"/>
        <v>5000</v>
      </c>
      <c r="M902" s="108"/>
    </row>
    <row r="903" spans="1:13">
      <c r="A903" s="114">
        <v>43511</v>
      </c>
      <c r="B903" s="115" t="s">
        <v>507</v>
      </c>
      <c r="C903" s="115" t="s">
        <v>15</v>
      </c>
      <c r="D903" s="116">
        <v>1200</v>
      </c>
      <c r="E903" s="115">
        <v>953.5</v>
      </c>
      <c r="F903" s="115">
        <v>946.35</v>
      </c>
      <c r="G903" s="117">
        <v>937.8</v>
      </c>
      <c r="H903" s="117">
        <v>929.35</v>
      </c>
      <c r="I903" s="107">
        <f>SUM(E903-F903)*D903</f>
        <v>8579.9999999999727</v>
      </c>
      <c r="J903" s="105">
        <f>SUM(F903-G903)*D903</f>
        <v>10260.000000000082</v>
      </c>
      <c r="K903" s="105">
        <f>SUM(G903-H903)*D903</f>
        <v>10139.999999999918</v>
      </c>
      <c r="L903" s="107">
        <f t="shared" si="1563"/>
        <v>28979.999999999971</v>
      </c>
      <c r="M903" s="108"/>
    </row>
    <row r="904" spans="1:13">
      <c r="A904" s="118">
        <v>43511</v>
      </c>
      <c r="B904" s="119" t="s">
        <v>428</v>
      </c>
      <c r="C904" s="119" t="s">
        <v>14</v>
      </c>
      <c r="D904" s="116">
        <v>2200</v>
      </c>
      <c r="E904" s="119">
        <v>636</v>
      </c>
      <c r="F904" s="119">
        <v>631</v>
      </c>
      <c r="G904" s="105">
        <v>0</v>
      </c>
      <c r="H904" s="105">
        <v>0</v>
      </c>
      <c r="I904" s="107">
        <f t="shared" si="1565"/>
        <v>-11000</v>
      </c>
      <c r="J904" s="105">
        <v>0</v>
      </c>
      <c r="K904" s="105">
        <v>0</v>
      </c>
      <c r="L904" s="107">
        <f t="shared" si="1563"/>
        <v>-11000</v>
      </c>
      <c r="M904" s="108"/>
    </row>
    <row r="905" spans="1:13">
      <c r="A905" s="114">
        <v>43511</v>
      </c>
      <c r="B905" s="115" t="s">
        <v>448</v>
      </c>
      <c r="C905" s="115" t="s">
        <v>14</v>
      </c>
      <c r="D905" s="116">
        <v>12000</v>
      </c>
      <c r="E905" s="115">
        <v>121.5</v>
      </c>
      <c r="F905" s="115">
        <v>122</v>
      </c>
      <c r="G905" s="117">
        <v>123.5</v>
      </c>
      <c r="H905" s="117">
        <v>124</v>
      </c>
      <c r="I905" s="107">
        <f t="shared" si="1565"/>
        <v>6000</v>
      </c>
      <c r="J905" s="105">
        <f>SUM(G905-F905)*D905</f>
        <v>18000</v>
      </c>
      <c r="K905" s="105">
        <f>SUM(H905-G905)*D905</f>
        <v>6000</v>
      </c>
      <c r="L905" s="107">
        <f t="shared" si="1563"/>
        <v>30000</v>
      </c>
      <c r="M905" s="130">
        <v>0.72</v>
      </c>
    </row>
    <row r="906" spans="1:13">
      <c r="A906" s="118">
        <v>43511</v>
      </c>
      <c r="B906" s="119" t="s">
        <v>388</v>
      </c>
      <c r="C906" s="119" t="s">
        <v>14</v>
      </c>
      <c r="D906" s="116">
        <v>6000</v>
      </c>
      <c r="E906" s="119">
        <v>198</v>
      </c>
      <c r="F906" s="119">
        <v>199</v>
      </c>
      <c r="G906" s="105">
        <v>0</v>
      </c>
      <c r="H906" s="105">
        <v>0</v>
      </c>
      <c r="I906" s="107">
        <f t="shared" si="1565"/>
        <v>6000</v>
      </c>
      <c r="J906" s="105">
        <v>0</v>
      </c>
      <c r="K906" s="105">
        <v>0</v>
      </c>
      <c r="L906" s="107">
        <f t="shared" si="1563"/>
        <v>6000</v>
      </c>
      <c r="M906" s="131" t="s">
        <v>343</v>
      </c>
    </row>
    <row r="907" spans="1:13">
      <c r="A907" s="118">
        <v>43511</v>
      </c>
      <c r="B907" s="119" t="s">
        <v>456</v>
      </c>
      <c r="C907" s="119" t="s">
        <v>15</v>
      </c>
      <c r="D907" s="116">
        <v>1000</v>
      </c>
      <c r="E907" s="119">
        <v>489.75</v>
      </c>
      <c r="F907" s="119">
        <v>486.3</v>
      </c>
      <c r="G907" s="105">
        <v>0</v>
      </c>
      <c r="H907" s="105">
        <v>0</v>
      </c>
      <c r="I907" s="107">
        <f>SUM(E907-F907)*D907</f>
        <v>3449.9999999999886</v>
      </c>
      <c r="J907" s="105">
        <v>0</v>
      </c>
      <c r="K907" s="105">
        <v>0</v>
      </c>
      <c r="L907" s="107">
        <f t="shared" si="1563"/>
        <v>3449.9999999999886</v>
      </c>
      <c r="M907" s="113">
        <f t="shared" ref="M907:M938" si="1567">L952*C952</f>
        <v>8187.5</v>
      </c>
    </row>
    <row r="908" spans="1:13">
      <c r="A908" s="118">
        <v>43511</v>
      </c>
      <c r="B908" s="119" t="s">
        <v>366</v>
      </c>
      <c r="C908" s="119" t="s">
        <v>15</v>
      </c>
      <c r="D908" s="116">
        <v>1000</v>
      </c>
      <c r="E908" s="119">
        <v>650.1</v>
      </c>
      <c r="F908" s="119">
        <v>645</v>
      </c>
      <c r="G908" s="105">
        <v>639.70000000000005</v>
      </c>
      <c r="H908" s="105">
        <v>0</v>
      </c>
      <c r="I908" s="107">
        <f>SUM(E908-F908)*D908</f>
        <v>5100.0000000000227</v>
      </c>
      <c r="J908" s="105">
        <f>SUM(F908-G908)*D908</f>
        <v>5299.9999999999545</v>
      </c>
      <c r="K908" s="120"/>
      <c r="L908" s="107">
        <f t="shared" si="1563"/>
        <v>10399.999999999978</v>
      </c>
      <c r="M908" s="113">
        <f t="shared" si="1567"/>
        <v>-4510.0000000000255</v>
      </c>
    </row>
    <row r="909" spans="1:13">
      <c r="A909" s="118">
        <v>43511</v>
      </c>
      <c r="B909" s="119" t="s">
        <v>469</v>
      </c>
      <c r="C909" s="119" t="s">
        <v>15</v>
      </c>
      <c r="D909" s="116">
        <v>8000</v>
      </c>
      <c r="E909" s="119">
        <v>125.3</v>
      </c>
      <c r="F909" s="119">
        <v>124.4</v>
      </c>
      <c r="G909" s="105">
        <v>123.3</v>
      </c>
      <c r="H909" s="105">
        <v>0</v>
      </c>
      <c r="I909" s="107">
        <f>SUM(E909-F909)*D909</f>
        <v>7199.9999999999318</v>
      </c>
      <c r="J909" s="105">
        <f>SUM(F909-G909)*D909</f>
        <v>8800.0000000000691</v>
      </c>
      <c r="K909" s="120"/>
      <c r="L909" s="107">
        <f t="shared" si="1563"/>
        <v>16000</v>
      </c>
      <c r="M909" s="113">
        <f t="shared" si="1567"/>
        <v>3379.9999999999554</v>
      </c>
    </row>
    <row r="910" spans="1:13">
      <c r="A910" s="118">
        <v>43511</v>
      </c>
      <c r="B910" s="119" t="s">
        <v>352</v>
      </c>
      <c r="C910" s="119" t="s">
        <v>15</v>
      </c>
      <c r="D910" s="116">
        <v>3000</v>
      </c>
      <c r="E910" s="119">
        <v>500.5</v>
      </c>
      <c r="F910" s="119">
        <v>497</v>
      </c>
      <c r="G910" s="105">
        <v>0</v>
      </c>
      <c r="H910" s="105">
        <v>0</v>
      </c>
      <c r="I910" s="107">
        <f>SUM(E910-F910)*D910</f>
        <v>10500</v>
      </c>
      <c r="J910" s="105">
        <v>0</v>
      </c>
      <c r="K910" s="105">
        <v>0</v>
      </c>
      <c r="L910" s="107">
        <f t="shared" si="1563"/>
        <v>10500</v>
      </c>
      <c r="M910" s="113">
        <f t="shared" si="1567"/>
        <v>2399.9999999999773</v>
      </c>
    </row>
    <row r="911" spans="1:13">
      <c r="A911" s="114">
        <v>43510</v>
      </c>
      <c r="B911" s="115" t="s">
        <v>166</v>
      </c>
      <c r="C911" s="115" t="s">
        <v>14</v>
      </c>
      <c r="D911" s="116">
        <v>2000</v>
      </c>
      <c r="E911" s="115">
        <v>577.5</v>
      </c>
      <c r="F911" s="115">
        <v>580</v>
      </c>
      <c r="G911" s="117">
        <v>583</v>
      </c>
      <c r="H911" s="117">
        <v>586</v>
      </c>
      <c r="I911" s="107">
        <f t="shared" si="1565"/>
        <v>5000</v>
      </c>
      <c r="J911" s="105">
        <f>SUM(G911-F911)*D911</f>
        <v>6000</v>
      </c>
      <c r="K911" s="105">
        <f>SUM(H911-G911)*D911</f>
        <v>6000</v>
      </c>
      <c r="L911" s="107">
        <f t="shared" si="1563"/>
        <v>17000</v>
      </c>
      <c r="M911" s="113">
        <f t="shared" si="1567"/>
        <v>-9143.5500000000357</v>
      </c>
    </row>
    <row r="912" spans="1:13">
      <c r="A912" s="114">
        <v>43510</v>
      </c>
      <c r="B912" s="115" t="s">
        <v>279</v>
      </c>
      <c r="C912" s="115" t="s">
        <v>14</v>
      </c>
      <c r="D912" s="116">
        <v>5000</v>
      </c>
      <c r="E912" s="115">
        <v>348</v>
      </c>
      <c r="F912" s="115">
        <v>349</v>
      </c>
      <c r="G912" s="117">
        <v>350</v>
      </c>
      <c r="H912" s="117">
        <v>351</v>
      </c>
      <c r="I912" s="107">
        <f t="shared" si="1565"/>
        <v>5000</v>
      </c>
      <c r="J912" s="105">
        <f>SUM(G912-F912)*D912</f>
        <v>5000</v>
      </c>
      <c r="K912" s="105">
        <f>SUM(H912-G912)*D912</f>
        <v>5000</v>
      </c>
      <c r="L912" s="107">
        <f t="shared" si="1563"/>
        <v>15000</v>
      </c>
      <c r="M912" s="113">
        <f t="shared" si="1567"/>
        <v>899.99999999994884</v>
      </c>
    </row>
    <row r="913" spans="1:13">
      <c r="A913" s="118">
        <v>43510</v>
      </c>
      <c r="B913" s="119" t="s">
        <v>402</v>
      </c>
      <c r="C913" s="119" t="s">
        <v>15</v>
      </c>
      <c r="D913" s="116">
        <v>1000</v>
      </c>
      <c r="E913" s="119">
        <v>985.65</v>
      </c>
      <c r="F913" s="119">
        <v>989</v>
      </c>
      <c r="G913" s="105">
        <v>0</v>
      </c>
      <c r="H913" s="105">
        <v>0</v>
      </c>
      <c r="I913" s="107">
        <f>SUM(E913-F913)*D913</f>
        <v>-3350.0000000000227</v>
      </c>
      <c r="J913" s="105">
        <v>0</v>
      </c>
      <c r="K913" s="105">
        <v>0</v>
      </c>
      <c r="L913" s="107">
        <f t="shared" si="1563"/>
        <v>-3350.0000000000227</v>
      </c>
      <c r="M913" s="113">
        <f t="shared" si="1567"/>
        <v>2500</v>
      </c>
    </row>
    <row r="914" spans="1:13">
      <c r="A914" s="118">
        <v>43510</v>
      </c>
      <c r="B914" s="119" t="s">
        <v>411</v>
      </c>
      <c r="C914" s="119" t="s">
        <v>15</v>
      </c>
      <c r="D914" s="116">
        <v>1800</v>
      </c>
      <c r="E914" s="119">
        <v>399.7</v>
      </c>
      <c r="F914" s="119">
        <v>403.3</v>
      </c>
      <c r="G914" s="105">
        <v>0</v>
      </c>
      <c r="H914" s="105">
        <v>0</v>
      </c>
      <c r="I914" s="107">
        <f>SUM(E914-F914)*D914</f>
        <v>-6480.0000000000409</v>
      </c>
      <c r="J914" s="105">
        <v>0</v>
      </c>
      <c r="K914" s="105">
        <v>0</v>
      </c>
      <c r="L914" s="107">
        <f t="shared" si="1563"/>
        <v>-6480.0000000000409</v>
      </c>
      <c r="M914" s="113">
        <f t="shared" si="1567"/>
        <v>2500</v>
      </c>
    </row>
    <row r="915" spans="1:13">
      <c r="A915" s="118">
        <v>43509</v>
      </c>
      <c r="B915" s="119" t="s">
        <v>34</v>
      </c>
      <c r="C915" s="119" t="s">
        <v>14</v>
      </c>
      <c r="D915" s="116">
        <v>2000</v>
      </c>
      <c r="E915" s="119">
        <v>820</v>
      </c>
      <c r="F915" s="119">
        <v>823</v>
      </c>
      <c r="G915" s="105">
        <v>0</v>
      </c>
      <c r="H915" s="105">
        <v>0</v>
      </c>
      <c r="I915" s="107">
        <f t="shared" si="1565"/>
        <v>6000</v>
      </c>
      <c r="J915" s="105">
        <v>0</v>
      </c>
      <c r="K915" s="105">
        <v>0</v>
      </c>
      <c r="L915" s="107">
        <f t="shared" si="1563"/>
        <v>6000</v>
      </c>
      <c r="M915" s="113">
        <f t="shared" si="1567"/>
        <v>1162.5000000000227</v>
      </c>
    </row>
    <row r="916" spans="1:13">
      <c r="A916" s="114">
        <v>43509</v>
      </c>
      <c r="B916" s="115" t="s">
        <v>378</v>
      </c>
      <c r="C916" s="115" t="s">
        <v>14</v>
      </c>
      <c r="D916" s="116">
        <v>4000</v>
      </c>
      <c r="E916" s="115">
        <v>206</v>
      </c>
      <c r="F916" s="115">
        <v>207</v>
      </c>
      <c r="G916" s="117">
        <v>208</v>
      </c>
      <c r="H916" s="117">
        <v>209</v>
      </c>
      <c r="I916" s="107">
        <f t="shared" si="1565"/>
        <v>4000</v>
      </c>
      <c r="J916" s="105">
        <f>SUM(G916-F916)*D916</f>
        <v>4000</v>
      </c>
      <c r="K916" s="105">
        <f>SUM(H916-G916)*D916</f>
        <v>4000</v>
      </c>
      <c r="L916" s="107">
        <f t="shared" si="1563"/>
        <v>12000</v>
      </c>
      <c r="M916" s="113">
        <f t="shared" si="1567"/>
        <v>4662.5000000000227</v>
      </c>
    </row>
    <row r="917" spans="1:13">
      <c r="A917" s="114">
        <v>43509</v>
      </c>
      <c r="B917" s="115" t="s">
        <v>279</v>
      </c>
      <c r="C917" s="115" t="s">
        <v>14</v>
      </c>
      <c r="D917" s="116">
        <v>5000</v>
      </c>
      <c r="E917" s="115">
        <v>338.2</v>
      </c>
      <c r="F917" s="115">
        <v>339</v>
      </c>
      <c r="G917" s="117">
        <v>340</v>
      </c>
      <c r="H917" s="117">
        <v>341.5</v>
      </c>
      <c r="I917" s="107">
        <f t="shared" si="1565"/>
        <v>4000.0000000000568</v>
      </c>
      <c r="J917" s="105">
        <f>SUM(G917-F917)*D917</f>
        <v>5000</v>
      </c>
      <c r="K917" s="105">
        <f>SUM(H917-G917)*D917</f>
        <v>7500</v>
      </c>
      <c r="L917" s="107">
        <f t="shared" si="1563"/>
        <v>16500.000000000058</v>
      </c>
      <c r="M917" s="113">
        <f t="shared" si="1567"/>
        <v>-4612.4999999999827</v>
      </c>
    </row>
    <row r="918" spans="1:13">
      <c r="A918" s="118">
        <v>43509</v>
      </c>
      <c r="B918" s="119" t="s">
        <v>518</v>
      </c>
      <c r="C918" s="119" t="s">
        <v>15</v>
      </c>
      <c r="D918" s="116">
        <v>1800</v>
      </c>
      <c r="E918" s="119">
        <v>218.2</v>
      </c>
      <c r="F918" s="119">
        <v>216.65</v>
      </c>
      <c r="G918" s="105">
        <v>214.7</v>
      </c>
      <c r="H918" s="105">
        <v>0</v>
      </c>
      <c r="I918" s="107">
        <f t="shared" ref="I918:I923" si="1568">SUM(E918-F918)*D918</f>
        <v>2789.9999999999691</v>
      </c>
      <c r="J918" s="105">
        <f>SUM(F918-G918)*D918</f>
        <v>3510.0000000000309</v>
      </c>
      <c r="K918" s="105">
        <v>0</v>
      </c>
      <c r="L918" s="107">
        <f t="shared" si="1563"/>
        <v>6300</v>
      </c>
      <c r="M918" s="112">
        <f t="shared" si="1567"/>
        <v>9000</v>
      </c>
    </row>
    <row r="919" spans="1:13">
      <c r="A919" s="118">
        <v>43509</v>
      </c>
      <c r="B919" s="119" t="s">
        <v>496</v>
      </c>
      <c r="C919" s="119" t="s">
        <v>15</v>
      </c>
      <c r="D919" s="116">
        <v>3000</v>
      </c>
      <c r="E919" s="119">
        <v>514.6</v>
      </c>
      <c r="F919" s="119">
        <v>511</v>
      </c>
      <c r="G919" s="105">
        <v>0</v>
      </c>
      <c r="H919" s="105">
        <v>0</v>
      </c>
      <c r="I919" s="107">
        <f t="shared" si="1568"/>
        <v>10800.000000000069</v>
      </c>
      <c r="J919" s="105">
        <v>0</v>
      </c>
      <c r="K919" s="105">
        <v>0</v>
      </c>
      <c r="L919" s="107">
        <f t="shared" si="1563"/>
        <v>10800.000000000069</v>
      </c>
      <c r="M919" s="113">
        <f t="shared" si="1567"/>
        <v>1375.0000000000284</v>
      </c>
    </row>
    <row r="920" spans="1:13">
      <c r="A920" s="118">
        <v>43508</v>
      </c>
      <c r="B920" s="119" t="s">
        <v>458</v>
      </c>
      <c r="C920" s="119" t="s">
        <v>15</v>
      </c>
      <c r="D920" s="116">
        <v>1000</v>
      </c>
      <c r="E920" s="119">
        <v>530.85</v>
      </c>
      <c r="F920" s="119">
        <v>535.65</v>
      </c>
      <c r="G920" s="105">
        <v>0</v>
      </c>
      <c r="H920" s="105">
        <v>0</v>
      </c>
      <c r="I920" s="107">
        <f t="shared" si="1568"/>
        <v>-4799.9999999999545</v>
      </c>
      <c r="J920" s="105">
        <v>0</v>
      </c>
      <c r="K920" s="105">
        <v>0</v>
      </c>
      <c r="L920" s="107">
        <f t="shared" si="1563"/>
        <v>-4799.9999999999545</v>
      </c>
      <c r="M920" s="113">
        <f t="shared" si="1567"/>
        <v>5400.0000000000346</v>
      </c>
    </row>
    <row r="921" spans="1:13">
      <c r="A921" s="118">
        <v>43508</v>
      </c>
      <c r="B921" s="119" t="s">
        <v>372</v>
      </c>
      <c r="C921" s="119" t="s">
        <v>15</v>
      </c>
      <c r="D921" s="116">
        <v>800</v>
      </c>
      <c r="E921" s="119">
        <v>1501.45</v>
      </c>
      <c r="F921" s="119">
        <v>1490.9</v>
      </c>
      <c r="G921" s="105">
        <v>0</v>
      </c>
      <c r="H921" s="105">
        <v>0</v>
      </c>
      <c r="I921" s="107">
        <f t="shared" si="1568"/>
        <v>8439.9999999999636</v>
      </c>
      <c r="J921" s="105">
        <v>0</v>
      </c>
      <c r="K921" s="105">
        <v>0</v>
      </c>
      <c r="L921" s="107">
        <f t="shared" si="1563"/>
        <v>8439.9999999999636</v>
      </c>
      <c r="M921" s="113">
        <f t="shared" si="1567"/>
        <v>11749.999999999971</v>
      </c>
    </row>
    <row r="922" spans="1:13">
      <c r="A922" s="118">
        <v>43508</v>
      </c>
      <c r="B922" s="119" t="s">
        <v>533</v>
      </c>
      <c r="C922" s="119" t="s">
        <v>15</v>
      </c>
      <c r="D922" s="116">
        <v>12000</v>
      </c>
      <c r="E922" s="119">
        <v>85.55</v>
      </c>
      <c r="F922" s="119">
        <v>84.95</v>
      </c>
      <c r="G922" s="105">
        <v>84.15</v>
      </c>
      <c r="H922" s="105">
        <v>0</v>
      </c>
      <c r="I922" s="107">
        <f t="shared" si="1568"/>
        <v>7199.9999999999318</v>
      </c>
      <c r="J922" s="105">
        <f>SUM(F922-G922)*D922</f>
        <v>9599.9999999999654</v>
      </c>
      <c r="K922" s="105">
        <v>0</v>
      </c>
      <c r="L922" s="107">
        <f t="shared" si="1563"/>
        <v>16799.999999999898</v>
      </c>
      <c r="M922" s="113">
        <f t="shared" si="1567"/>
        <v>3850</v>
      </c>
    </row>
    <row r="923" spans="1:13">
      <c r="A923" s="118">
        <v>43508</v>
      </c>
      <c r="B923" s="119" t="s">
        <v>468</v>
      </c>
      <c r="C923" s="119" t="s">
        <v>15</v>
      </c>
      <c r="D923" s="116">
        <v>800</v>
      </c>
      <c r="E923" s="119">
        <v>1380.15</v>
      </c>
      <c r="F923" s="119">
        <v>1377.5</v>
      </c>
      <c r="G923" s="105">
        <v>0</v>
      </c>
      <c r="H923" s="105">
        <v>0</v>
      </c>
      <c r="I923" s="107">
        <f t="shared" si="1568"/>
        <v>2120.0000000000728</v>
      </c>
      <c r="J923" s="105">
        <v>0</v>
      </c>
      <c r="K923" s="105">
        <v>0</v>
      </c>
      <c r="L923" s="107">
        <f t="shared" si="1563"/>
        <v>2120.0000000000728</v>
      </c>
      <c r="M923" s="113">
        <f t="shared" si="1567"/>
        <v>-7181.2499999999773</v>
      </c>
    </row>
    <row r="924" spans="1:13">
      <c r="A924" s="118">
        <v>43508</v>
      </c>
      <c r="B924" s="119" t="s">
        <v>389</v>
      </c>
      <c r="C924" s="119" t="s">
        <v>14</v>
      </c>
      <c r="D924" s="116">
        <v>2600</v>
      </c>
      <c r="E924" s="119">
        <v>412</v>
      </c>
      <c r="F924" s="119">
        <v>414</v>
      </c>
      <c r="G924" s="105">
        <v>0</v>
      </c>
      <c r="H924" s="105">
        <v>0</v>
      </c>
      <c r="I924" s="107">
        <f t="shared" si="1565"/>
        <v>5200</v>
      </c>
      <c r="J924" s="105">
        <v>0</v>
      </c>
      <c r="K924" s="105">
        <v>0</v>
      </c>
      <c r="L924" s="107">
        <f t="shared" si="1563"/>
        <v>5200</v>
      </c>
      <c r="M924" s="113">
        <f t="shared" si="1567"/>
        <v>3630.0000000000127</v>
      </c>
    </row>
    <row r="925" spans="1:13">
      <c r="A925" s="118">
        <v>43508</v>
      </c>
      <c r="B925" s="119" t="s">
        <v>378</v>
      </c>
      <c r="C925" s="119" t="s">
        <v>14</v>
      </c>
      <c r="D925" s="116">
        <v>4000</v>
      </c>
      <c r="E925" s="119">
        <v>203</v>
      </c>
      <c r="F925" s="119">
        <v>204</v>
      </c>
      <c r="G925" s="105">
        <v>205</v>
      </c>
      <c r="H925" s="105">
        <v>0</v>
      </c>
      <c r="I925" s="107">
        <f t="shared" si="1565"/>
        <v>4000</v>
      </c>
      <c r="J925" s="105">
        <f>SUM(G925-F925)*D925</f>
        <v>4000</v>
      </c>
      <c r="K925" s="105">
        <v>0</v>
      </c>
      <c r="L925" s="107">
        <f t="shared" ref="L925:L947" si="1569">SUM(I925:K925)</f>
        <v>8000</v>
      </c>
      <c r="M925" s="113">
        <f t="shared" si="1567"/>
        <v>4862.1999999999725</v>
      </c>
    </row>
    <row r="926" spans="1:13">
      <c r="A926" s="118">
        <v>43508</v>
      </c>
      <c r="B926" s="119" t="s">
        <v>415</v>
      </c>
      <c r="C926" s="119" t="s">
        <v>14</v>
      </c>
      <c r="D926" s="116">
        <v>3500</v>
      </c>
      <c r="E926" s="119">
        <v>156</v>
      </c>
      <c r="F926" s="119">
        <v>157</v>
      </c>
      <c r="G926" s="105">
        <v>158</v>
      </c>
      <c r="H926" s="105">
        <v>0</v>
      </c>
      <c r="I926" s="107">
        <f t="shared" si="1565"/>
        <v>3500</v>
      </c>
      <c r="J926" s="105">
        <f>SUM(G926-F926)*D926</f>
        <v>3500</v>
      </c>
      <c r="K926" s="105">
        <v>0</v>
      </c>
      <c r="L926" s="107">
        <f t="shared" si="1569"/>
        <v>7000</v>
      </c>
      <c r="M926" s="113">
        <f t="shared" si="1567"/>
        <v>-4319.9999999999591</v>
      </c>
    </row>
    <row r="927" spans="1:13">
      <c r="A927" s="114">
        <v>43508</v>
      </c>
      <c r="B927" s="115" t="s">
        <v>448</v>
      </c>
      <c r="C927" s="115" t="s">
        <v>14</v>
      </c>
      <c r="D927" s="116">
        <v>12000</v>
      </c>
      <c r="E927" s="115">
        <v>121</v>
      </c>
      <c r="F927" s="115">
        <v>121.5</v>
      </c>
      <c r="G927" s="117">
        <v>122</v>
      </c>
      <c r="H927" s="117">
        <v>122.5</v>
      </c>
      <c r="I927" s="107">
        <f t="shared" si="1565"/>
        <v>6000</v>
      </c>
      <c r="J927" s="105">
        <f>SUM(G927-F927)*D927</f>
        <v>6000</v>
      </c>
      <c r="K927" s="105">
        <f>SUM(H927-G927)*D927</f>
        <v>6000</v>
      </c>
      <c r="L927" s="107">
        <f t="shared" si="1569"/>
        <v>18000</v>
      </c>
      <c r="M927" s="113">
        <f t="shared" si="1567"/>
        <v>2730.0000000000296</v>
      </c>
    </row>
    <row r="928" spans="1:13">
      <c r="A928" s="118">
        <v>43507</v>
      </c>
      <c r="B928" s="119" t="s">
        <v>360</v>
      </c>
      <c r="C928" s="119" t="s">
        <v>15</v>
      </c>
      <c r="D928" s="116">
        <v>1200</v>
      </c>
      <c r="E928" s="119">
        <v>809.15</v>
      </c>
      <c r="F928" s="119">
        <v>803.05</v>
      </c>
      <c r="G928" s="105">
        <v>0</v>
      </c>
      <c r="H928" s="105">
        <v>0</v>
      </c>
      <c r="I928" s="107">
        <f>SUM(E928-F928)*D928</f>
        <v>7320.0000000000273</v>
      </c>
      <c r="J928" s="105">
        <v>0</v>
      </c>
      <c r="K928" s="105">
        <v>0</v>
      </c>
      <c r="L928" s="107">
        <f t="shared" si="1569"/>
        <v>7320.0000000000273</v>
      </c>
      <c r="M928" s="113">
        <f t="shared" si="1567"/>
        <v>9584.99999999998</v>
      </c>
    </row>
    <row r="929" spans="1:13">
      <c r="A929" s="118">
        <v>43507</v>
      </c>
      <c r="B929" s="119" t="s">
        <v>466</v>
      </c>
      <c r="C929" s="119" t="s">
        <v>14</v>
      </c>
      <c r="D929" s="116">
        <v>3000</v>
      </c>
      <c r="E929" s="119">
        <v>130</v>
      </c>
      <c r="F929" s="119">
        <v>131</v>
      </c>
      <c r="G929" s="105">
        <v>0</v>
      </c>
      <c r="H929" s="105">
        <v>0</v>
      </c>
      <c r="I929" s="107">
        <f t="shared" si="1565"/>
        <v>3000</v>
      </c>
      <c r="J929" s="105">
        <v>0</v>
      </c>
      <c r="K929" s="105">
        <v>0</v>
      </c>
      <c r="L929" s="107">
        <f t="shared" si="1569"/>
        <v>3000</v>
      </c>
      <c r="M929" s="113">
        <f t="shared" si="1567"/>
        <v>5700</v>
      </c>
    </row>
    <row r="930" spans="1:13">
      <c r="A930" s="118">
        <v>43507</v>
      </c>
      <c r="B930" s="119" t="s">
        <v>147</v>
      </c>
      <c r="C930" s="119" t="s">
        <v>14</v>
      </c>
      <c r="D930" s="116">
        <v>16000</v>
      </c>
      <c r="E930" s="119">
        <v>79.099999999999994</v>
      </c>
      <c r="F930" s="119">
        <v>79.5</v>
      </c>
      <c r="G930" s="105">
        <v>0</v>
      </c>
      <c r="H930" s="105">
        <v>0</v>
      </c>
      <c r="I930" s="107">
        <f t="shared" si="1565"/>
        <v>6400.0000000000909</v>
      </c>
      <c r="J930" s="105">
        <v>0</v>
      </c>
      <c r="K930" s="105">
        <v>0</v>
      </c>
      <c r="L930" s="107">
        <f t="shared" si="1569"/>
        <v>6400.0000000000909</v>
      </c>
      <c r="M930" s="113">
        <f t="shared" si="1567"/>
        <v>8000</v>
      </c>
    </row>
    <row r="931" spans="1:13">
      <c r="A931" s="118">
        <v>43507</v>
      </c>
      <c r="B931" s="119" t="s">
        <v>463</v>
      </c>
      <c r="C931" s="119" t="s">
        <v>15</v>
      </c>
      <c r="D931" s="116">
        <v>12000</v>
      </c>
      <c r="E931" s="119">
        <v>97.95</v>
      </c>
      <c r="F931" s="119">
        <v>97.5</v>
      </c>
      <c r="G931" s="105">
        <v>0</v>
      </c>
      <c r="H931" s="105">
        <v>0</v>
      </c>
      <c r="I931" s="107">
        <f>SUM(E931-F931)*D931</f>
        <v>5400.0000000000346</v>
      </c>
      <c r="J931" s="105">
        <v>0</v>
      </c>
      <c r="K931" s="105">
        <v>0</v>
      </c>
      <c r="L931" s="107">
        <f t="shared" si="1569"/>
        <v>5400.0000000000346</v>
      </c>
      <c r="M931" s="113">
        <f t="shared" si="1567"/>
        <v>-3899.9999999999491</v>
      </c>
    </row>
    <row r="932" spans="1:13">
      <c r="A932" s="118">
        <v>43507</v>
      </c>
      <c r="B932" s="119" t="s">
        <v>348</v>
      </c>
      <c r="C932" s="119" t="s">
        <v>15</v>
      </c>
      <c r="D932" s="116">
        <v>1000</v>
      </c>
      <c r="E932" s="119">
        <v>915.5</v>
      </c>
      <c r="F932" s="119">
        <v>909.5</v>
      </c>
      <c r="G932" s="105">
        <v>0</v>
      </c>
      <c r="H932" s="105">
        <v>0</v>
      </c>
      <c r="I932" s="107">
        <f>SUM(E932-F932)*D932</f>
        <v>6000</v>
      </c>
      <c r="J932" s="105">
        <v>0</v>
      </c>
      <c r="K932" s="105">
        <v>0</v>
      </c>
      <c r="L932" s="107">
        <f t="shared" si="1569"/>
        <v>6000</v>
      </c>
      <c r="M932" s="113">
        <f t="shared" si="1567"/>
        <v>7287.4999999999372</v>
      </c>
    </row>
    <row r="933" spans="1:13">
      <c r="A933" s="118">
        <v>43504</v>
      </c>
      <c r="B933" s="119" t="s">
        <v>96</v>
      </c>
      <c r="C933" s="119" t="s">
        <v>14</v>
      </c>
      <c r="D933" s="116">
        <v>5200</v>
      </c>
      <c r="E933" s="119">
        <v>164.2</v>
      </c>
      <c r="F933" s="119">
        <v>165</v>
      </c>
      <c r="G933" s="105">
        <v>0</v>
      </c>
      <c r="H933" s="105">
        <v>0</v>
      </c>
      <c r="I933" s="107">
        <f t="shared" si="1565"/>
        <v>4160.0000000000591</v>
      </c>
      <c r="J933" s="105">
        <v>0</v>
      </c>
      <c r="K933" s="105">
        <v>0</v>
      </c>
      <c r="L933" s="107">
        <f t="shared" si="1569"/>
        <v>4160.0000000000591</v>
      </c>
      <c r="M933" s="113">
        <f t="shared" si="1567"/>
        <v>5324.9999999999745</v>
      </c>
    </row>
    <row r="934" spans="1:13">
      <c r="A934" s="118">
        <v>43504</v>
      </c>
      <c r="B934" s="119" t="s">
        <v>348</v>
      </c>
      <c r="C934" s="119" t="s">
        <v>14</v>
      </c>
      <c r="D934" s="116">
        <v>1000</v>
      </c>
      <c r="E934" s="119">
        <v>915</v>
      </c>
      <c r="F934" s="119">
        <v>909</v>
      </c>
      <c r="G934" s="105">
        <v>0</v>
      </c>
      <c r="H934" s="105">
        <v>0</v>
      </c>
      <c r="I934" s="107">
        <f t="shared" ref="I934:I947" si="1570">SUM(F934-E934)*D934</f>
        <v>-6000</v>
      </c>
      <c r="J934" s="105">
        <v>0</v>
      </c>
      <c r="K934" s="105">
        <v>0</v>
      </c>
      <c r="L934" s="107">
        <f t="shared" si="1569"/>
        <v>-6000</v>
      </c>
      <c r="M934" s="113">
        <f t="shared" si="1567"/>
        <v>1100.0000000000227</v>
      </c>
    </row>
    <row r="935" spans="1:13">
      <c r="A935" s="118">
        <v>43503</v>
      </c>
      <c r="B935" s="119" t="s">
        <v>388</v>
      </c>
      <c r="C935" s="119" t="s">
        <v>14</v>
      </c>
      <c r="D935" s="116">
        <v>6000</v>
      </c>
      <c r="E935" s="119">
        <v>209</v>
      </c>
      <c r="F935" s="119">
        <v>210</v>
      </c>
      <c r="G935" s="105">
        <v>0</v>
      </c>
      <c r="H935" s="105">
        <v>0</v>
      </c>
      <c r="I935" s="107">
        <f t="shared" si="1570"/>
        <v>6000</v>
      </c>
      <c r="J935" s="105">
        <v>0</v>
      </c>
      <c r="K935" s="105">
        <v>0</v>
      </c>
      <c r="L935" s="107">
        <f t="shared" si="1569"/>
        <v>6000</v>
      </c>
      <c r="M935" s="113">
        <f t="shared" si="1567"/>
        <v>-5662.4999999999654</v>
      </c>
    </row>
    <row r="936" spans="1:13">
      <c r="A936" s="114">
        <v>43503</v>
      </c>
      <c r="B936" s="115" t="s">
        <v>524</v>
      </c>
      <c r="C936" s="115" t="s">
        <v>14</v>
      </c>
      <c r="D936" s="116">
        <v>3000</v>
      </c>
      <c r="E936" s="115">
        <v>299.10000000000002</v>
      </c>
      <c r="F936" s="115">
        <v>300.5</v>
      </c>
      <c r="G936" s="117">
        <v>302</v>
      </c>
      <c r="H936" s="117">
        <v>303.5</v>
      </c>
      <c r="I936" s="107">
        <f t="shared" si="1570"/>
        <v>4199.9999999999318</v>
      </c>
      <c r="J936" s="105">
        <f>SUM(G936-F936)*D936</f>
        <v>4500</v>
      </c>
      <c r="K936" s="105">
        <f>SUM(H936-G936)*D936</f>
        <v>4500</v>
      </c>
      <c r="L936" s="107">
        <f t="shared" si="1569"/>
        <v>13199.999999999931</v>
      </c>
      <c r="M936" s="113">
        <f t="shared" si="1567"/>
        <v>10500</v>
      </c>
    </row>
    <row r="937" spans="1:13">
      <c r="A937" s="118">
        <v>43503</v>
      </c>
      <c r="B937" s="119" t="s">
        <v>486</v>
      </c>
      <c r="C937" s="119" t="s">
        <v>14</v>
      </c>
      <c r="D937" s="116">
        <v>6000</v>
      </c>
      <c r="E937" s="119">
        <v>141</v>
      </c>
      <c r="F937" s="119">
        <v>141.75</v>
      </c>
      <c r="G937" s="105">
        <v>0</v>
      </c>
      <c r="H937" s="105">
        <v>0</v>
      </c>
      <c r="I937" s="107">
        <f t="shared" si="1570"/>
        <v>4500</v>
      </c>
      <c r="J937" s="105">
        <v>0</v>
      </c>
      <c r="K937" s="105">
        <v>0</v>
      </c>
      <c r="L937" s="107">
        <f t="shared" si="1569"/>
        <v>4500</v>
      </c>
      <c r="M937" s="113">
        <f t="shared" si="1567"/>
        <v>-5025</v>
      </c>
    </row>
    <row r="938" spans="1:13">
      <c r="A938" s="118">
        <v>43502</v>
      </c>
      <c r="B938" s="119" t="s">
        <v>390</v>
      </c>
      <c r="C938" s="119" t="s">
        <v>14</v>
      </c>
      <c r="D938" s="116">
        <v>4000</v>
      </c>
      <c r="E938" s="119">
        <v>738.5</v>
      </c>
      <c r="F938" s="119">
        <v>741</v>
      </c>
      <c r="G938" s="105">
        <v>744</v>
      </c>
      <c r="H938" s="105">
        <v>0</v>
      </c>
      <c r="I938" s="107">
        <f t="shared" si="1570"/>
        <v>10000</v>
      </c>
      <c r="J938" s="105">
        <f>SUM(G938-F938)*D938</f>
        <v>12000</v>
      </c>
      <c r="K938" s="120"/>
      <c r="L938" s="107">
        <f t="shared" si="1569"/>
        <v>22000</v>
      </c>
      <c r="M938" s="113">
        <f t="shared" si="1567"/>
        <v>5550.0000000000682</v>
      </c>
    </row>
    <row r="939" spans="1:13">
      <c r="A939" s="118">
        <v>43502</v>
      </c>
      <c r="B939" s="119" t="s">
        <v>357</v>
      </c>
      <c r="C939" s="119" t="s">
        <v>14</v>
      </c>
      <c r="D939" s="116">
        <v>1000</v>
      </c>
      <c r="E939" s="119">
        <v>1293</v>
      </c>
      <c r="F939" s="119">
        <v>1288</v>
      </c>
      <c r="G939" s="105">
        <v>0</v>
      </c>
      <c r="H939" s="105">
        <v>0</v>
      </c>
      <c r="I939" s="107">
        <f t="shared" si="1570"/>
        <v>-5000</v>
      </c>
      <c r="J939" s="105">
        <v>0</v>
      </c>
      <c r="K939" s="105">
        <v>0</v>
      </c>
      <c r="L939" s="107">
        <f t="shared" si="1569"/>
        <v>-5000</v>
      </c>
      <c r="M939" s="113">
        <f t="shared" ref="M939:M970" si="1571">L984*C984</f>
        <v>3500</v>
      </c>
    </row>
    <row r="940" spans="1:13">
      <c r="A940" s="118">
        <v>43502</v>
      </c>
      <c r="B940" s="119" t="s">
        <v>463</v>
      </c>
      <c r="C940" s="119" t="s">
        <v>14</v>
      </c>
      <c r="D940" s="116">
        <v>12000</v>
      </c>
      <c r="E940" s="119">
        <v>101.1</v>
      </c>
      <c r="F940" s="119">
        <v>101.5</v>
      </c>
      <c r="G940" s="105">
        <v>102</v>
      </c>
      <c r="H940" s="105">
        <v>0</v>
      </c>
      <c r="I940" s="107">
        <f t="shared" si="1570"/>
        <v>4800.0000000000682</v>
      </c>
      <c r="J940" s="105">
        <f>SUM(G940-F940)*D940</f>
        <v>6000</v>
      </c>
      <c r="K940" s="120"/>
      <c r="L940" s="107">
        <f t="shared" si="1569"/>
        <v>10800.000000000069</v>
      </c>
      <c r="M940" s="113">
        <f t="shared" si="1571"/>
        <v>2612.5</v>
      </c>
    </row>
    <row r="941" spans="1:13">
      <c r="A941" s="118">
        <v>43502</v>
      </c>
      <c r="B941" s="119" t="s">
        <v>512</v>
      </c>
      <c r="C941" s="119" t="s">
        <v>14</v>
      </c>
      <c r="D941" s="116">
        <v>6000</v>
      </c>
      <c r="E941" s="119">
        <v>360</v>
      </c>
      <c r="F941" s="119">
        <v>358.5</v>
      </c>
      <c r="G941" s="105">
        <v>0</v>
      </c>
      <c r="H941" s="105">
        <v>0</v>
      </c>
      <c r="I941" s="107">
        <f t="shared" si="1570"/>
        <v>-9000</v>
      </c>
      <c r="J941" s="105">
        <v>0</v>
      </c>
      <c r="K941" s="105">
        <v>0</v>
      </c>
      <c r="L941" s="107">
        <f t="shared" si="1569"/>
        <v>-9000</v>
      </c>
      <c r="M941" s="113">
        <f t="shared" si="1571"/>
        <v>-5062.5000000000146</v>
      </c>
    </row>
    <row r="942" spans="1:13">
      <c r="A942" s="118">
        <v>43501</v>
      </c>
      <c r="B942" s="119" t="s">
        <v>357</v>
      </c>
      <c r="C942" s="119" t="s">
        <v>14</v>
      </c>
      <c r="D942" s="116">
        <v>1000</v>
      </c>
      <c r="E942" s="119">
        <v>1287.5</v>
      </c>
      <c r="F942" s="119">
        <v>1292</v>
      </c>
      <c r="G942" s="105">
        <v>0</v>
      </c>
      <c r="H942" s="105">
        <v>0</v>
      </c>
      <c r="I942" s="107">
        <f t="shared" si="1570"/>
        <v>4500</v>
      </c>
      <c r="J942" s="105">
        <v>0</v>
      </c>
      <c r="K942" s="105">
        <v>0</v>
      </c>
      <c r="L942" s="107">
        <f t="shared" si="1569"/>
        <v>4500</v>
      </c>
      <c r="M942" s="113">
        <f t="shared" si="1571"/>
        <v>-5600.0000000000227</v>
      </c>
    </row>
    <row r="943" spans="1:13">
      <c r="A943" s="114">
        <v>43501</v>
      </c>
      <c r="B943" s="115" t="s">
        <v>535</v>
      </c>
      <c r="C943" s="115" t="s">
        <v>14</v>
      </c>
      <c r="D943" s="116">
        <v>3600</v>
      </c>
      <c r="E943" s="115">
        <v>283</v>
      </c>
      <c r="F943" s="115">
        <v>284.5</v>
      </c>
      <c r="G943" s="117">
        <v>286</v>
      </c>
      <c r="H943" s="117">
        <v>288</v>
      </c>
      <c r="I943" s="107">
        <f t="shared" si="1570"/>
        <v>5400</v>
      </c>
      <c r="J943" s="105">
        <f>SUM(G943-F943)*D943</f>
        <v>5400</v>
      </c>
      <c r="K943" s="105">
        <f>SUM(H943-G943)*D943</f>
        <v>7200</v>
      </c>
      <c r="L943" s="107">
        <f t="shared" si="1569"/>
        <v>18000</v>
      </c>
      <c r="M943" s="113">
        <f t="shared" si="1571"/>
        <v>4500</v>
      </c>
    </row>
    <row r="944" spans="1:13">
      <c r="A944" s="118">
        <v>43500</v>
      </c>
      <c r="B944" s="119" t="s">
        <v>496</v>
      </c>
      <c r="C944" s="119" t="s">
        <v>14</v>
      </c>
      <c r="D944" s="116">
        <v>3000</v>
      </c>
      <c r="E944" s="119">
        <v>500</v>
      </c>
      <c r="F944" s="119">
        <v>502</v>
      </c>
      <c r="G944" s="105">
        <v>504</v>
      </c>
      <c r="H944" s="105">
        <v>0</v>
      </c>
      <c r="I944" s="107">
        <f t="shared" si="1570"/>
        <v>6000</v>
      </c>
      <c r="J944" s="105">
        <f>SUM(G944-F944)*D944</f>
        <v>6000</v>
      </c>
      <c r="K944" s="105">
        <v>0</v>
      </c>
      <c r="L944" s="107">
        <f t="shared" si="1569"/>
        <v>12000</v>
      </c>
      <c r="M944" s="113">
        <f t="shared" si="1571"/>
        <v>-6000.0000000000146</v>
      </c>
    </row>
    <row r="945" spans="1:13">
      <c r="A945" s="118">
        <v>43500</v>
      </c>
      <c r="B945" s="119" t="s">
        <v>514</v>
      </c>
      <c r="C945" s="119" t="s">
        <v>14</v>
      </c>
      <c r="D945" s="116">
        <v>2000</v>
      </c>
      <c r="E945" s="119">
        <v>591</v>
      </c>
      <c r="F945" s="119">
        <v>593</v>
      </c>
      <c r="G945" s="105">
        <v>595</v>
      </c>
      <c r="H945" s="105">
        <v>0</v>
      </c>
      <c r="I945" s="107">
        <f t="shared" si="1570"/>
        <v>4000</v>
      </c>
      <c r="J945" s="105">
        <f>SUM(G945-F945)*D945</f>
        <v>4000</v>
      </c>
      <c r="K945" s="105">
        <v>0</v>
      </c>
      <c r="L945" s="107">
        <f t="shared" si="1569"/>
        <v>8000</v>
      </c>
      <c r="M945" s="113">
        <f t="shared" si="1571"/>
        <v>-6737.4999999999691</v>
      </c>
    </row>
    <row r="946" spans="1:13">
      <c r="A946" s="114">
        <v>43497</v>
      </c>
      <c r="B946" s="115" t="s">
        <v>279</v>
      </c>
      <c r="C946" s="115" t="s">
        <v>14</v>
      </c>
      <c r="D946" s="116">
        <v>5000</v>
      </c>
      <c r="E946" s="115">
        <v>343</v>
      </c>
      <c r="F946" s="115">
        <v>344</v>
      </c>
      <c r="G946" s="117">
        <v>345</v>
      </c>
      <c r="H946" s="117">
        <v>346</v>
      </c>
      <c r="I946" s="107">
        <f t="shared" si="1570"/>
        <v>5000</v>
      </c>
      <c r="J946" s="105">
        <f>SUM(G946-F946)*D946</f>
        <v>5000</v>
      </c>
      <c r="K946" s="105">
        <f>SUM(H946-G946)*D946</f>
        <v>5000</v>
      </c>
      <c r="L946" s="107">
        <f t="shared" si="1569"/>
        <v>15000</v>
      </c>
      <c r="M946" s="113">
        <f t="shared" si="1571"/>
        <v>2737.5000000000682</v>
      </c>
    </row>
    <row r="947" spans="1:13">
      <c r="A947" s="118">
        <v>43497</v>
      </c>
      <c r="B947" s="119" t="s">
        <v>534</v>
      </c>
      <c r="C947" s="119" t="s">
        <v>14</v>
      </c>
      <c r="D947" s="121">
        <v>1000</v>
      </c>
      <c r="E947" s="119">
        <v>810</v>
      </c>
      <c r="F947" s="119">
        <v>803</v>
      </c>
      <c r="G947" s="105">
        <v>0</v>
      </c>
      <c r="H947" s="105">
        <v>0</v>
      </c>
      <c r="I947" s="107">
        <f t="shared" si="1570"/>
        <v>-7000</v>
      </c>
      <c r="J947" s="105">
        <v>0</v>
      </c>
      <c r="K947" s="105">
        <v>0</v>
      </c>
      <c r="L947" s="107">
        <f t="shared" si="1569"/>
        <v>-7000</v>
      </c>
      <c r="M947" s="113">
        <f t="shared" si="1571"/>
        <v>3675</v>
      </c>
    </row>
    <row r="948" spans="1:13">
      <c r="A948" s="127"/>
      <c r="B948" s="110"/>
      <c r="C948" s="109"/>
      <c r="D948" s="128"/>
      <c r="E948" s="128"/>
      <c r="F948" s="109"/>
      <c r="G948" s="109" t="s">
        <v>547</v>
      </c>
      <c r="H948" s="109"/>
      <c r="I948" s="109">
        <f>SUM(I868:I947)</f>
        <v>225090.00000000003</v>
      </c>
      <c r="J948" s="109" t="s">
        <v>548</v>
      </c>
      <c r="K948" s="109"/>
      <c r="L948" s="109">
        <f>SUM(L868:L947)</f>
        <v>543200.80999999994</v>
      </c>
      <c r="M948" s="113">
        <f t="shared" si="1571"/>
        <v>4887.5000000000455</v>
      </c>
    </row>
    <row r="949" spans="1:13">
      <c r="A949" s="118"/>
      <c r="B949" s="119"/>
      <c r="C949" s="119"/>
      <c r="D949" s="121"/>
      <c r="E949" s="119"/>
      <c r="F949" s="119"/>
      <c r="G949" s="105"/>
      <c r="H949" s="105"/>
      <c r="I949" s="107"/>
      <c r="J949" s="120"/>
      <c r="K949" s="120"/>
      <c r="L949" s="107"/>
      <c r="M949" s="113">
        <f t="shared" si="1571"/>
        <v>3960.000000000025</v>
      </c>
    </row>
    <row r="950" spans="1:13">
      <c r="A950" s="110"/>
      <c r="B950" s="111"/>
      <c r="C950" s="111"/>
      <c r="D950" s="111"/>
      <c r="E950" s="111"/>
      <c r="F950" s="129">
        <v>43466</v>
      </c>
      <c r="G950" s="111"/>
      <c r="H950" s="111"/>
      <c r="I950" s="111"/>
      <c r="J950" s="111"/>
      <c r="K950" s="109" t="s">
        <v>590</v>
      </c>
      <c r="L950" s="111"/>
      <c r="M950" s="113">
        <f t="shared" si="1571"/>
        <v>850.00000000002274</v>
      </c>
    </row>
    <row r="951" spans="1:13">
      <c r="A951" s="132" t="s">
        <v>1</v>
      </c>
      <c r="B951" s="131" t="s">
        <v>337</v>
      </c>
      <c r="C951" s="131" t="s">
        <v>338</v>
      </c>
      <c r="D951" s="131" t="s">
        <v>339</v>
      </c>
      <c r="E951" s="131" t="s">
        <v>316</v>
      </c>
      <c r="F951" s="131" t="s">
        <v>340</v>
      </c>
      <c r="G951" s="131" t="s">
        <v>8</v>
      </c>
      <c r="H951" s="131" t="s">
        <v>9</v>
      </c>
      <c r="I951" s="156" t="s">
        <v>341</v>
      </c>
      <c r="J951" s="157"/>
      <c r="K951" s="158"/>
      <c r="L951" s="133" t="s">
        <v>342</v>
      </c>
      <c r="M951" s="113">
        <f t="shared" si="1571"/>
        <v>-5250</v>
      </c>
    </row>
    <row r="952" spans="1:13">
      <c r="A952" s="118">
        <v>43496</v>
      </c>
      <c r="B952" s="119" t="s">
        <v>401</v>
      </c>
      <c r="C952" s="122">
        <v>250</v>
      </c>
      <c r="D952" s="119" t="s">
        <v>14</v>
      </c>
      <c r="E952" s="119">
        <v>2036.6</v>
      </c>
      <c r="F952" s="119">
        <v>2050.85</v>
      </c>
      <c r="G952" s="105">
        <v>2069.35</v>
      </c>
      <c r="H952" s="105"/>
      <c r="I952" s="123">
        <f t="shared" ref="I952:I983" si="1572">(IF(D952="SHORT",E952-F952,IF(D952="LONG",F952-E952)))*C952</f>
        <v>3562.5</v>
      </c>
      <c r="J952" s="120">
        <f>(IF(D952="SHORT",IF(G952="",0,F952-G952),IF(D952="LONG",IF(G952="",0,G952-F952))))*C952</f>
        <v>4625</v>
      </c>
      <c r="K952" s="120"/>
      <c r="L952" s="120">
        <f t="shared" ref="L952:L983" si="1573">(J952+I952+K952)/C952</f>
        <v>32.75</v>
      </c>
      <c r="M952" s="113">
        <f t="shared" si="1571"/>
        <v>5280.0000000000746</v>
      </c>
    </row>
    <row r="953" spans="1:13">
      <c r="A953" s="118">
        <v>43496</v>
      </c>
      <c r="B953" s="119" t="s">
        <v>426</v>
      </c>
      <c r="C953" s="122">
        <v>2200</v>
      </c>
      <c r="D953" s="119" t="s">
        <v>14</v>
      </c>
      <c r="E953" s="119">
        <v>226.4</v>
      </c>
      <c r="F953" s="119">
        <v>224.35</v>
      </c>
      <c r="G953" s="105"/>
      <c r="H953" s="105"/>
      <c r="I953" s="123">
        <f t="shared" si="1572"/>
        <v>-4510.0000000000255</v>
      </c>
      <c r="J953" s="120"/>
      <c r="K953" s="120"/>
      <c r="L953" s="120">
        <f t="shared" si="1573"/>
        <v>-2.0500000000000114</v>
      </c>
      <c r="M953" s="113">
        <f t="shared" si="1571"/>
        <v>1759.9999999999625</v>
      </c>
    </row>
    <row r="954" spans="1:13">
      <c r="A954" s="118">
        <v>43496</v>
      </c>
      <c r="B954" s="119" t="s">
        <v>389</v>
      </c>
      <c r="C954" s="122">
        <v>1300</v>
      </c>
      <c r="D954" s="119" t="s">
        <v>14</v>
      </c>
      <c r="E954" s="119">
        <v>377.6</v>
      </c>
      <c r="F954" s="119">
        <v>380.2</v>
      </c>
      <c r="G954" s="105"/>
      <c r="H954" s="105"/>
      <c r="I954" s="123">
        <f t="shared" si="1572"/>
        <v>3379.9999999999554</v>
      </c>
      <c r="J954" s="120"/>
      <c r="K954" s="120"/>
      <c r="L954" s="120">
        <f t="shared" si="1573"/>
        <v>2.5999999999999659</v>
      </c>
      <c r="M954" s="113">
        <f t="shared" si="1571"/>
        <v>-5739.9999999999527</v>
      </c>
    </row>
    <row r="955" spans="1:13">
      <c r="A955" s="118">
        <v>43495</v>
      </c>
      <c r="B955" s="119" t="s">
        <v>365</v>
      </c>
      <c r="C955" s="122">
        <v>2000</v>
      </c>
      <c r="D955" s="119" t="s">
        <v>15</v>
      </c>
      <c r="E955" s="119">
        <v>175</v>
      </c>
      <c r="F955" s="119">
        <v>173.8</v>
      </c>
      <c r="G955" s="105"/>
      <c r="H955" s="105"/>
      <c r="I955" s="123">
        <f t="shared" si="1572"/>
        <v>2399.9999999999773</v>
      </c>
      <c r="J955" s="120"/>
      <c r="K955" s="120"/>
      <c r="L955" s="120">
        <f t="shared" si="1573"/>
        <v>1.1999999999999886</v>
      </c>
      <c r="M955" s="113">
        <f t="shared" si="1571"/>
        <v>5254.8000000000275</v>
      </c>
    </row>
    <row r="956" spans="1:13">
      <c r="A956" s="118">
        <v>43495</v>
      </c>
      <c r="B956" s="119" t="s">
        <v>456</v>
      </c>
      <c r="C956" s="122">
        <v>1563</v>
      </c>
      <c r="D956" s="119" t="s">
        <v>15</v>
      </c>
      <c r="E956" s="119">
        <v>650.5</v>
      </c>
      <c r="F956" s="119">
        <v>656.35</v>
      </c>
      <c r="G956" s="105"/>
      <c r="H956" s="105"/>
      <c r="I956" s="123">
        <f t="shared" si="1572"/>
        <v>-9143.5500000000357</v>
      </c>
      <c r="J956" s="120"/>
      <c r="K956" s="120"/>
      <c r="L956" s="120">
        <f t="shared" si="1573"/>
        <v>-5.8500000000000227</v>
      </c>
      <c r="M956" s="113">
        <f t="shared" si="1571"/>
        <v>1312.5</v>
      </c>
    </row>
    <row r="957" spans="1:13">
      <c r="A957" s="118">
        <v>43495</v>
      </c>
      <c r="B957" s="119" t="s">
        <v>494</v>
      </c>
      <c r="C957" s="122">
        <v>3000</v>
      </c>
      <c r="D957" s="119" t="s">
        <v>15</v>
      </c>
      <c r="E957" s="119">
        <v>225.7</v>
      </c>
      <c r="F957" s="119">
        <v>225.4</v>
      </c>
      <c r="G957" s="105"/>
      <c r="H957" s="105"/>
      <c r="I957" s="123">
        <f t="shared" si="1572"/>
        <v>899.99999999994884</v>
      </c>
      <c r="J957" s="120"/>
      <c r="K957" s="120"/>
      <c r="L957" s="120">
        <f t="shared" si="1573"/>
        <v>0.29999999999998295</v>
      </c>
      <c r="M957" s="113">
        <f t="shared" si="1571"/>
        <v>5799.9999999999545</v>
      </c>
    </row>
    <row r="958" spans="1:13">
      <c r="A958" s="118">
        <v>43495</v>
      </c>
      <c r="B958" s="119" t="s">
        <v>390</v>
      </c>
      <c r="C958" s="122">
        <v>1000</v>
      </c>
      <c r="D958" s="119" t="s">
        <v>14</v>
      </c>
      <c r="E958" s="119">
        <v>703.5</v>
      </c>
      <c r="F958" s="119">
        <v>706</v>
      </c>
      <c r="G958" s="105"/>
      <c r="H958" s="105"/>
      <c r="I958" s="123">
        <f t="shared" si="1572"/>
        <v>2500</v>
      </c>
      <c r="J958" s="120"/>
      <c r="K958" s="120"/>
      <c r="L958" s="120">
        <f t="shared" si="1573"/>
        <v>2.5</v>
      </c>
      <c r="M958" s="113">
        <f t="shared" si="1571"/>
        <v>1500</v>
      </c>
    </row>
    <row r="959" spans="1:13">
      <c r="A959" s="118">
        <v>43495</v>
      </c>
      <c r="B959" s="119" t="s">
        <v>166</v>
      </c>
      <c r="C959" s="122">
        <v>1000</v>
      </c>
      <c r="D959" s="119" t="s">
        <v>15</v>
      </c>
      <c r="E959" s="119">
        <v>537.5</v>
      </c>
      <c r="F959" s="119">
        <v>535</v>
      </c>
      <c r="G959" s="105"/>
      <c r="H959" s="105"/>
      <c r="I959" s="123">
        <f t="shared" si="1572"/>
        <v>2500</v>
      </c>
      <c r="J959" s="120"/>
      <c r="K959" s="120"/>
      <c r="L959" s="120">
        <f t="shared" si="1573"/>
        <v>2.5</v>
      </c>
      <c r="M959" s="113">
        <f t="shared" si="1571"/>
        <v>-4550</v>
      </c>
    </row>
    <row r="960" spans="1:13">
      <c r="A960" s="118">
        <v>43489</v>
      </c>
      <c r="B960" s="119" t="s">
        <v>401</v>
      </c>
      <c r="C960" s="122">
        <v>250</v>
      </c>
      <c r="D960" s="119" t="s">
        <v>15</v>
      </c>
      <c r="E960" s="119">
        <v>2110</v>
      </c>
      <c r="F960" s="119">
        <v>2105.35</v>
      </c>
      <c r="G960" s="105"/>
      <c r="H960" s="105"/>
      <c r="I960" s="123">
        <f t="shared" si="1572"/>
        <v>1162.5000000000227</v>
      </c>
      <c r="J960" s="120"/>
      <c r="K960" s="120"/>
      <c r="L960" s="120">
        <f t="shared" si="1573"/>
        <v>4.6500000000000909</v>
      </c>
      <c r="M960" s="112">
        <f t="shared" si="1571"/>
        <v>16904.999999999985</v>
      </c>
    </row>
    <row r="961" spans="1:13">
      <c r="A961" s="118">
        <v>43489</v>
      </c>
      <c r="B961" s="119" t="s">
        <v>429</v>
      </c>
      <c r="C961" s="122">
        <v>250</v>
      </c>
      <c r="D961" s="119" t="s">
        <v>15</v>
      </c>
      <c r="E961" s="119">
        <v>2660.15</v>
      </c>
      <c r="F961" s="119">
        <v>2641.5</v>
      </c>
      <c r="G961" s="105"/>
      <c r="H961" s="105"/>
      <c r="I961" s="123">
        <f t="shared" si="1572"/>
        <v>4662.5000000000227</v>
      </c>
      <c r="J961" s="120"/>
      <c r="K961" s="120"/>
      <c r="L961" s="120">
        <f t="shared" si="1573"/>
        <v>18.650000000000091</v>
      </c>
      <c r="M961" s="113">
        <f t="shared" si="1571"/>
        <v>4099.9999999999945</v>
      </c>
    </row>
    <row r="962" spans="1:13">
      <c r="A962" s="118">
        <v>43489</v>
      </c>
      <c r="B962" s="119" t="s">
        <v>451</v>
      </c>
      <c r="C962" s="122">
        <v>750</v>
      </c>
      <c r="D962" s="119" t="s">
        <v>15</v>
      </c>
      <c r="E962" s="119">
        <v>680.9</v>
      </c>
      <c r="F962" s="119">
        <v>687.05</v>
      </c>
      <c r="G962" s="105"/>
      <c r="H962" s="105"/>
      <c r="I962" s="123">
        <f t="shared" si="1572"/>
        <v>-4612.4999999999827</v>
      </c>
      <c r="J962" s="120"/>
      <c r="K962" s="120"/>
      <c r="L962" s="120">
        <f t="shared" si="1573"/>
        <v>-6.1499999999999773</v>
      </c>
      <c r="M962" s="113">
        <f t="shared" si="1571"/>
        <v>7837.5</v>
      </c>
    </row>
    <row r="963" spans="1:13">
      <c r="A963" s="114">
        <v>43489</v>
      </c>
      <c r="B963" s="115" t="s">
        <v>381</v>
      </c>
      <c r="C963" s="124">
        <v>4000</v>
      </c>
      <c r="D963" s="115" t="s">
        <v>15</v>
      </c>
      <c r="E963" s="115">
        <v>88.95</v>
      </c>
      <c r="F963" s="115">
        <v>88.3</v>
      </c>
      <c r="G963" s="117">
        <v>87.5</v>
      </c>
      <c r="H963" s="117">
        <v>86.7</v>
      </c>
      <c r="I963" s="125">
        <f t="shared" si="1572"/>
        <v>2600.0000000000227</v>
      </c>
      <c r="J963" s="126">
        <f>(IF(D963="SHORT",IF(G963="",0,F963-G963),IF(D963="LONG",IF(G963="",0,G963-F963))))*C963</f>
        <v>3199.9999999999886</v>
      </c>
      <c r="K963" s="126">
        <f>(IF(D963="SHORT",IF(H963="",0,G963-H963),IF(D963="LONG",IF(H963="",0,(H963-G963)))))*C963</f>
        <v>3199.9999999999886</v>
      </c>
      <c r="L963" s="126">
        <f t="shared" si="1573"/>
        <v>2.25</v>
      </c>
      <c r="M963" s="113">
        <f t="shared" si="1571"/>
        <v>13950.000000000102</v>
      </c>
    </row>
    <row r="964" spans="1:13">
      <c r="A964" s="118">
        <v>43489</v>
      </c>
      <c r="B964" s="119" t="s">
        <v>456</v>
      </c>
      <c r="C964" s="122">
        <v>1250</v>
      </c>
      <c r="D964" s="119" t="s">
        <v>15</v>
      </c>
      <c r="E964" s="119">
        <v>664.15</v>
      </c>
      <c r="F964" s="119">
        <v>663.05</v>
      </c>
      <c r="G964" s="105"/>
      <c r="H964" s="105"/>
      <c r="I964" s="123">
        <f t="shared" si="1572"/>
        <v>1375.0000000000284</v>
      </c>
      <c r="J964" s="120"/>
      <c r="K964" s="120"/>
      <c r="L964" s="120">
        <f t="shared" si="1573"/>
        <v>1.1000000000000227</v>
      </c>
      <c r="M964" s="113">
        <f t="shared" si="1571"/>
        <v>-4799.9999999999545</v>
      </c>
    </row>
    <row r="965" spans="1:13">
      <c r="A965" s="118">
        <v>43488</v>
      </c>
      <c r="B965" s="119" t="s">
        <v>448</v>
      </c>
      <c r="C965" s="122">
        <v>6000</v>
      </c>
      <c r="D965" s="119" t="s">
        <v>15</v>
      </c>
      <c r="E965" s="119">
        <v>122.95</v>
      </c>
      <c r="F965" s="119">
        <v>122.05</v>
      </c>
      <c r="G965" s="105"/>
      <c r="H965" s="105"/>
      <c r="I965" s="123">
        <f t="shared" si="1572"/>
        <v>5400.0000000000346</v>
      </c>
      <c r="J965" s="120"/>
      <c r="K965" s="120"/>
      <c r="L965" s="120">
        <f t="shared" si="1573"/>
        <v>0.9000000000000058</v>
      </c>
      <c r="M965" s="112">
        <f t="shared" si="1571"/>
        <v>18779.999999999971</v>
      </c>
    </row>
    <row r="966" spans="1:13">
      <c r="A966" s="118">
        <v>43488</v>
      </c>
      <c r="B966" s="119" t="s">
        <v>458</v>
      </c>
      <c r="C966" s="122">
        <v>1250</v>
      </c>
      <c r="D966" s="119" t="s">
        <v>15</v>
      </c>
      <c r="E966" s="119">
        <v>589</v>
      </c>
      <c r="F966" s="119">
        <v>584.85</v>
      </c>
      <c r="G966" s="105">
        <v>579.6</v>
      </c>
      <c r="H966" s="105"/>
      <c r="I966" s="123">
        <f t="shared" si="1572"/>
        <v>5187.4999999999718</v>
      </c>
      <c r="J966" s="120">
        <f>(IF(D966="SHORT",IF(G966="",0,F966-G966),IF(D966="LONG",IF(G966="",0,G966-F966))))*C966</f>
        <v>6562.5</v>
      </c>
      <c r="K966" s="120"/>
      <c r="L966" s="120">
        <f t="shared" si="1573"/>
        <v>9.3999999999999773</v>
      </c>
      <c r="M966" s="113">
        <f t="shared" si="1571"/>
        <v>4079.9999999999727</v>
      </c>
    </row>
    <row r="967" spans="1:13">
      <c r="A967" s="118">
        <v>43487</v>
      </c>
      <c r="B967" s="119" t="s">
        <v>354</v>
      </c>
      <c r="C967" s="122">
        <v>2200</v>
      </c>
      <c r="D967" s="119" t="s">
        <v>15</v>
      </c>
      <c r="E967" s="119">
        <v>243.75</v>
      </c>
      <c r="F967" s="119">
        <v>242</v>
      </c>
      <c r="G967" s="105"/>
      <c r="H967" s="105"/>
      <c r="I967" s="123">
        <f t="shared" si="1572"/>
        <v>3850</v>
      </c>
      <c r="J967" s="120"/>
      <c r="K967" s="120"/>
      <c r="L967" s="120">
        <f t="shared" si="1573"/>
        <v>1.75</v>
      </c>
      <c r="M967" s="113">
        <f t="shared" si="1571"/>
        <v>-8220.0000000000273</v>
      </c>
    </row>
    <row r="968" spans="1:13">
      <c r="A968" s="118">
        <v>43487</v>
      </c>
      <c r="B968" s="119" t="s">
        <v>520</v>
      </c>
      <c r="C968" s="122">
        <v>125</v>
      </c>
      <c r="D968" s="119" t="s">
        <v>15</v>
      </c>
      <c r="E968" s="119">
        <v>6383.7</v>
      </c>
      <c r="F968" s="119">
        <v>6441.15</v>
      </c>
      <c r="G968" s="105"/>
      <c r="H968" s="105"/>
      <c r="I968" s="123">
        <f t="shared" si="1572"/>
        <v>-7181.2499999999773</v>
      </c>
      <c r="J968" s="120"/>
      <c r="K968" s="120"/>
      <c r="L968" s="120">
        <f t="shared" si="1573"/>
        <v>-57.449999999999818</v>
      </c>
      <c r="M968" s="113">
        <f t="shared" si="1571"/>
        <v>-5100.0000000000227</v>
      </c>
    </row>
    <row r="969" spans="1:13">
      <c r="A969" s="118">
        <v>43486</v>
      </c>
      <c r="B969" s="119" t="s">
        <v>497</v>
      </c>
      <c r="C969" s="122">
        <v>1100</v>
      </c>
      <c r="D969" s="119" t="s">
        <v>14</v>
      </c>
      <c r="E969" s="119">
        <v>475.7</v>
      </c>
      <c r="F969" s="119">
        <v>479</v>
      </c>
      <c r="G969" s="105"/>
      <c r="H969" s="105"/>
      <c r="I969" s="123">
        <f t="shared" si="1572"/>
        <v>3630.0000000000127</v>
      </c>
      <c r="J969" s="120"/>
      <c r="K969" s="120"/>
      <c r="L969" s="120">
        <f t="shared" si="1573"/>
        <v>3.3000000000000114</v>
      </c>
      <c r="M969" s="113">
        <f t="shared" si="1571"/>
        <v>4229.9999999999382</v>
      </c>
    </row>
    <row r="970" spans="1:13">
      <c r="A970" s="118">
        <v>43486</v>
      </c>
      <c r="B970" s="119" t="s">
        <v>490</v>
      </c>
      <c r="C970" s="122">
        <v>302</v>
      </c>
      <c r="D970" s="119" t="s">
        <v>15</v>
      </c>
      <c r="E970" s="119">
        <v>2302.75</v>
      </c>
      <c r="F970" s="119">
        <v>2286.65</v>
      </c>
      <c r="G970" s="105"/>
      <c r="H970" s="105"/>
      <c r="I970" s="123">
        <f t="shared" si="1572"/>
        <v>4862.1999999999725</v>
      </c>
      <c r="J970" s="120"/>
      <c r="K970" s="120"/>
      <c r="L970" s="120">
        <f t="shared" si="1573"/>
        <v>16.099999999999909</v>
      </c>
      <c r="M970" s="112">
        <f t="shared" si="1571"/>
        <v>11924.999999999955</v>
      </c>
    </row>
    <row r="971" spans="1:13">
      <c r="A971" s="118">
        <v>43486</v>
      </c>
      <c r="B971" s="119" t="s">
        <v>532</v>
      </c>
      <c r="C971" s="122">
        <v>1800</v>
      </c>
      <c r="D971" s="119" t="s">
        <v>14</v>
      </c>
      <c r="E971" s="119">
        <v>263.45</v>
      </c>
      <c r="F971" s="119">
        <v>261.05</v>
      </c>
      <c r="G971" s="105"/>
      <c r="H971" s="105"/>
      <c r="I971" s="123">
        <f t="shared" si="1572"/>
        <v>-4319.9999999999591</v>
      </c>
      <c r="J971" s="120"/>
      <c r="K971" s="120"/>
      <c r="L971" s="120">
        <f t="shared" si="1573"/>
        <v>-2.3999999999999773</v>
      </c>
      <c r="M971" s="113">
        <f t="shared" ref="M971" si="1574">L1016*C1016</f>
        <v>3575</v>
      </c>
    </row>
    <row r="972" spans="1:13">
      <c r="A972" s="118">
        <v>43483</v>
      </c>
      <c r="B972" s="119" t="s">
        <v>331</v>
      </c>
      <c r="C972" s="122">
        <v>1300</v>
      </c>
      <c r="D972" s="119" t="s">
        <v>15</v>
      </c>
      <c r="E972" s="119">
        <v>299.10000000000002</v>
      </c>
      <c r="F972" s="119">
        <v>297</v>
      </c>
      <c r="G972" s="105"/>
      <c r="H972" s="105"/>
      <c r="I972" s="123">
        <f t="shared" si="1572"/>
        <v>2730.0000000000296</v>
      </c>
      <c r="J972" s="120"/>
      <c r="K972" s="120"/>
      <c r="L972" s="120">
        <f t="shared" si="1573"/>
        <v>2.1000000000000227</v>
      </c>
      <c r="M972" s="109">
        <f>SUM(M906:M971)</f>
        <v>152934.70000000016</v>
      </c>
    </row>
    <row r="973" spans="1:13">
      <c r="A973" s="118">
        <v>43483</v>
      </c>
      <c r="B973" s="119" t="s">
        <v>362</v>
      </c>
      <c r="C973" s="122">
        <v>900</v>
      </c>
      <c r="D973" s="119" t="s">
        <v>15</v>
      </c>
      <c r="E973" s="119">
        <v>667.25</v>
      </c>
      <c r="F973" s="119">
        <v>662.6</v>
      </c>
      <c r="G973" s="105">
        <v>656.6</v>
      </c>
      <c r="H973" s="105"/>
      <c r="I973" s="123">
        <f t="shared" si="1572"/>
        <v>4184.99999999998</v>
      </c>
      <c r="J973" s="120">
        <f>(IF(D973="SHORT",IF(G973="",0,F973-G973),IF(D973="LONG",IF(G973="",0,G973-F973))))*C973</f>
        <v>5400</v>
      </c>
      <c r="K973" s="120"/>
      <c r="L973" s="120">
        <f t="shared" si="1573"/>
        <v>10.649999999999977</v>
      </c>
      <c r="M973" s="108"/>
    </row>
    <row r="974" spans="1:13">
      <c r="A974" s="118">
        <v>43483</v>
      </c>
      <c r="B974" s="119" t="s">
        <v>421</v>
      </c>
      <c r="C974" s="122">
        <v>1200</v>
      </c>
      <c r="D974" s="119" t="s">
        <v>15</v>
      </c>
      <c r="E974" s="119">
        <v>672.6</v>
      </c>
      <c r="F974" s="119">
        <v>667.85</v>
      </c>
      <c r="G974" s="105"/>
      <c r="H974" s="105"/>
      <c r="I974" s="123">
        <f t="shared" si="1572"/>
        <v>5700</v>
      </c>
      <c r="J974" s="120"/>
      <c r="K974" s="120"/>
      <c r="L974" s="120">
        <f t="shared" si="1573"/>
        <v>4.75</v>
      </c>
      <c r="M974" s="108"/>
    </row>
    <row r="975" spans="1:13">
      <c r="A975" s="118">
        <v>43483</v>
      </c>
      <c r="B975" s="119" t="s">
        <v>528</v>
      </c>
      <c r="C975" s="122">
        <v>2000</v>
      </c>
      <c r="D975" s="119" t="s">
        <v>15</v>
      </c>
      <c r="E975" s="119">
        <v>251.25</v>
      </c>
      <c r="F975" s="119">
        <v>249.5</v>
      </c>
      <c r="G975" s="105">
        <v>247.25</v>
      </c>
      <c r="H975" s="105"/>
      <c r="I975" s="123">
        <f t="shared" si="1572"/>
        <v>3500</v>
      </c>
      <c r="J975" s="120">
        <f>(IF(D975="SHORT",IF(G975="",0,F975-G975),IF(D975="LONG",IF(G975="",0,G975-F975))))*C975</f>
        <v>4500</v>
      </c>
      <c r="K975" s="120"/>
      <c r="L975" s="120">
        <f t="shared" si="1573"/>
        <v>4</v>
      </c>
      <c r="M975" s="108"/>
    </row>
    <row r="976" spans="1:13">
      <c r="A976" s="118">
        <v>43482</v>
      </c>
      <c r="B976" s="119" t="s">
        <v>356</v>
      </c>
      <c r="C976" s="122">
        <v>1500</v>
      </c>
      <c r="D976" s="119" t="s">
        <v>15</v>
      </c>
      <c r="E976" s="119">
        <v>288.3</v>
      </c>
      <c r="F976" s="119">
        <v>290.89999999999998</v>
      </c>
      <c r="G976" s="105"/>
      <c r="H976" s="105"/>
      <c r="I976" s="123">
        <f t="shared" si="1572"/>
        <v>-3899.9999999999491</v>
      </c>
      <c r="J976" s="120"/>
      <c r="K976" s="120"/>
      <c r="L976" s="120">
        <f t="shared" si="1573"/>
        <v>-2.5999999999999659</v>
      </c>
      <c r="M976" s="108"/>
    </row>
    <row r="977" spans="1:13">
      <c r="A977" s="118">
        <v>43482</v>
      </c>
      <c r="B977" s="119" t="s">
        <v>512</v>
      </c>
      <c r="C977" s="122">
        <v>2750</v>
      </c>
      <c r="D977" s="119" t="s">
        <v>15</v>
      </c>
      <c r="E977" s="119">
        <v>376.45</v>
      </c>
      <c r="F977" s="119">
        <v>373.8</v>
      </c>
      <c r="G977" s="105"/>
      <c r="H977" s="105"/>
      <c r="I977" s="123">
        <f t="shared" si="1572"/>
        <v>7287.4999999999372</v>
      </c>
      <c r="J977" s="120"/>
      <c r="K977" s="120"/>
      <c r="L977" s="120">
        <f t="shared" si="1573"/>
        <v>2.6499999999999773</v>
      </c>
      <c r="M977" s="108"/>
    </row>
    <row r="978" spans="1:13">
      <c r="A978" s="118">
        <v>43482</v>
      </c>
      <c r="B978" s="119" t="s">
        <v>504</v>
      </c>
      <c r="C978" s="122">
        <v>1500</v>
      </c>
      <c r="D978" s="119" t="s">
        <v>15</v>
      </c>
      <c r="E978" s="119">
        <v>222.45</v>
      </c>
      <c r="F978" s="119">
        <v>220.9</v>
      </c>
      <c r="G978" s="105">
        <v>218.9</v>
      </c>
      <c r="H978" s="105"/>
      <c r="I978" s="123">
        <f t="shared" si="1572"/>
        <v>2324.9999999999745</v>
      </c>
      <c r="J978" s="120">
        <f>(IF(D978="SHORT",IF(G978="",0,F978-G978),IF(D978="LONG",IF(G978="",0,G978-F978))))*C978</f>
        <v>3000</v>
      </c>
      <c r="K978" s="120"/>
      <c r="L978" s="120">
        <f t="shared" si="1573"/>
        <v>3.5499999999999829</v>
      </c>
      <c r="M978" s="108"/>
    </row>
    <row r="979" spans="1:13">
      <c r="A979" s="118">
        <v>43481</v>
      </c>
      <c r="B979" s="119" t="s">
        <v>515</v>
      </c>
      <c r="C979" s="122">
        <v>500</v>
      </c>
      <c r="D979" s="119" t="s">
        <v>14</v>
      </c>
      <c r="E979" s="119">
        <v>1164.8499999999999</v>
      </c>
      <c r="F979" s="119">
        <v>1167.05</v>
      </c>
      <c r="G979" s="105"/>
      <c r="H979" s="105"/>
      <c r="I979" s="123">
        <f t="shared" si="1572"/>
        <v>1100.0000000000227</v>
      </c>
      <c r="J979" s="120"/>
      <c r="K979" s="120"/>
      <c r="L979" s="120">
        <f t="shared" si="1573"/>
        <v>2.2000000000000455</v>
      </c>
    </row>
    <row r="980" spans="1:13">
      <c r="A980" s="118">
        <v>43481</v>
      </c>
      <c r="B980" s="119" t="s">
        <v>453</v>
      </c>
      <c r="C980" s="122">
        <v>750</v>
      </c>
      <c r="D980" s="119" t="s">
        <v>14</v>
      </c>
      <c r="E980" s="119">
        <v>837.5</v>
      </c>
      <c r="F980" s="119">
        <v>829.95</v>
      </c>
      <c r="G980" s="105"/>
      <c r="H980" s="105"/>
      <c r="I980" s="123">
        <f t="shared" si="1572"/>
        <v>-5662.4999999999654</v>
      </c>
      <c r="J980" s="120"/>
      <c r="K980" s="120"/>
      <c r="L980" s="120">
        <f t="shared" si="1573"/>
        <v>-7.5499999999999536</v>
      </c>
    </row>
    <row r="981" spans="1:13">
      <c r="A981" s="118">
        <v>43481</v>
      </c>
      <c r="B981" s="119" t="s">
        <v>494</v>
      </c>
      <c r="C981" s="122">
        <v>3000</v>
      </c>
      <c r="D981" s="119" t="s">
        <v>14</v>
      </c>
      <c r="E981" s="119">
        <v>217.3</v>
      </c>
      <c r="F981" s="119">
        <v>218.8</v>
      </c>
      <c r="G981" s="105">
        <v>220.8</v>
      </c>
      <c r="H981" s="105"/>
      <c r="I981" s="123">
        <f t="shared" si="1572"/>
        <v>4500</v>
      </c>
      <c r="J981" s="120">
        <f>(IF(D981="SHORT",IF(G981="",0,F981-G981),IF(D981="LONG",IF(G981="",0,G981-F981))))*C981</f>
        <v>6000</v>
      </c>
      <c r="K981" s="120"/>
      <c r="L981" s="120">
        <f t="shared" si="1573"/>
        <v>3.5</v>
      </c>
    </row>
    <row r="982" spans="1:13">
      <c r="A982" s="118">
        <v>43481</v>
      </c>
      <c r="B982" s="119" t="s">
        <v>531</v>
      </c>
      <c r="C982" s="122">
        <v>75</v>
      </c>
      <c r="D982" s="119" t="s">
        <v>14</v>
      </c>
      <c r="E982" s="119">
        <v>7385</v>
      </c>
      <c r="F982" s="119">
        <v>7318</v>
      </c>
      <c r="G982" s="105"/>
      <c r="H982" s="105"/>
      <c r="I982" s="123">
        <f t="shared" si="1572"/>
        <v>-5025</v>
      </c>
      <c r="J982" s="120"/>
      <c r="K982" s="120"/>
      <c r="L982" s="120">
        <f t="shared" si="1573"/>
        <v>-67</v>
      </c>
    </row>
    <row r="983" spans="1:13">
      <c r="A983" s="118">
        <v>43480</v>
      </c>
      <c r="B983" s="119" t="s">
        <v>473</v>
      </c>
      <c r="C983" s="122">
        <v>1500</v>
      </c>
      <c r="D983" s="119" t="s">
        <v>14</v>
      </c>
      <c r="E983" s="119">
        <v>529</v>
      </c>
      <c r="F983" s="119">
        <v>532.70000000000005</v>
      </c>
      <c r="G983" s="105"/>
      <c r="H983" s="105"/>
      <c r="I983" s="123">
        <f t="shared" si="1572"/>
        <v>5550.0000000000682</v>
      </c>
      <c r="J983" s="120"/>
      <c r="K983" s="120"/>
      <c r="L983" s="120">
        <f t="shared" si="1573"/>
        <v>3.7000000000000455</v>
      </c>
    </row>
    <row r="984" spans="1:13">
      <c r="A984" s="118">
        <v>43480</v>
      </c>
      <c r="B984" s="119" t="s">
        <v>528</v>
      </c>
      <c r="C984" s="122">
        <v>2000</v>
      </c>
      <c r="D984" s="119" t="s">
        <v>14</v>
      </c>
      <c r="E984" s="119">
        <v>256.5</v>
      </c>
      <c r="F984" s="119">
        <v>258.25</v>
      </c>
      <c r="G984" s="105"/>
      <c r="H984" s="105"/>
      <c r="I984" s="123">
        <f t="shared" ref="I984:I1016" si="1575">(IF(D984="SHORT",E984-F984,IF(D984="LONG",F984-E984)))*C984</f>
        <v>3500</v>
      </c>
      <c r="J984" s="120"/>
      <c r="K984" s="120"/>
      <c r="L984" s="120">
        <f t="shared" ref="L984:L1015" si="1576">(J984+I984+K984)/C984</f>
        <v>1.75</v>
      </c>
    </row>
    <row r="985" spans="1:13">
      <c r="A985" s="118">
        <v>43480</v>
      </c>
      <c r="B985" s="119" t="s">
        <v>412</v>
      </c>
      <c r="C985" s="122">
        <v>550</v>
      </c>
      <c r="D985" s="119" t="s">
        <v>14</v>
      </c>
      <c r="E985" s="119">
        <v>684.4</v>
      </c>
      <c r="F985" s="119">
        <v>689.15</v>
      </c>
      <c r="G985" s="105"/>
      <c r="H985" s="105"/>
      <c r="I985" s="123">
        <f t="shared" si="1575"/>
        <v>2612.5</v>
      </c>
      <c r="J985" s="120"/>
      <c r="K985" s="120"/>
      <c r="L985" s="120">
        <f t="shared" si="1576"/>
        <v>4.75</v>
      </c>
    </row>
    <row r="986" spans="1:13">
      <c r="A986" s="118">
        <v>43480</v>
      </c>
      <c r="B986" s="119" t="s">
        <v>379</v>
      </c>
      <c r="C986" s="122">
        <v>1250</v>
      </c>
      <c r="D986" s="119" t="s">
        <v>14</v>
      </c>
      <c r="E986" s="119">
        <v>447.45</v>
      </c>
      <c r="F986" s="119">
        <v>443.4</v>
      </c>
      <c r="G986" s="105"/>
      <c r="H986" s="105"/>
      <c r="I986" s="123">
        <f t="shared" si="1575"/>
        <v>-5062.5000000000146</v>
      </c>
      <c r="J986" s="120"/>
      <c r="K986" s="120"/>
      <c r="L986" s="120">
        <f t="shared" si="1576"/>
        <v>-4.0500000000000114</v>
      </c>
    </row>
    <row r="987" spans="1:13">
      <c r="A987" s="118">
        <v>43480</v>
      </c>
      <c r="B987" s="119" t="s">
        <v>347</v>
      </c>
      <c r="C987" s="122">
        <v>4000</v>
      </c>
      <c r="D987" s="119" t="s">
        <v>14</v>
      </c>
      <c r="E987" s="119">
        <v>150.1</v>
      </c>
      <c r="F987" s="119">
        <v>148.69999999999999</v>
      </c>
      <c r="G987" s="105"/>
      <c r="H987" s="105"/>
      <c r="I987" s="123">
        <f t="shared" si="1575"/>
        <v>-5600.0000000000227</v>
      </c>
      <c r="J987" s="120"/>
      <c r="K987" s="120"/>
      <c r="L987" s="120">
        <f t="shared" si="1576"/>
        <v>-1.4000000000000057</v>
      </c>
    </row>
    <row r="988" spans="1:13">
      <c r="A988" s="118">
        <v>43479</v>
      </c>
      <c r="B988" s="119" t="s">
        <v>385</v>
      </c>
      <c r="C988" s="122">
        <v>6000</v>
      </c>
      <c r="D988" s="119" t="s">
        <v>15</v>
      </c>
      <c r="E988" s="119">
        <v>96.5</v>
      </c>
      <c r="F988" s="119">
        <v>95.75</v>
      </c>
      <c r="G988" s="105"/>
      <c r="H988" s="105"/>
      <c r="I988" s="123">
        <f t="shared" si="1575"/>
        <v>4500</v>
      </c>
      <c r="J988" s="120"/>
      <c r="K988" s="120"/>
      <c r="L988" s="120">
        <f t="shared" si="1576"/>
        <v>0.75</v>
      </c>
    </row>
    <row r="989" spans="1:13">
      <c r="A989" s="118">
        <v>43479</v>
      </c>
      <c r="B989" s="119" t="s">
        <v>530</v>
      </c>
      <c r="C989" s="122">
        <v>10000</v>
      </c>
      <c r="D989" s="119" t="s">
        <v>15</v>
      </c>
      <c r="E989" s="119">
        <v>62.8</v>
      </c>
      <c r="F989" s="119">
        <v>63.4</v>
      </c>
      <c r="G989" s="105"/>
      <c r="H989" s="105"/>
      <c r="I989" s="123">
        <f t="shared" si="1575"/>
        <v>-6000.0000000000146</v>
      </c>
      <c r="J989" s="120"/>
      <c r="K989" s="120"/>
      <c r="L989" s="120">
        <f t="shared" si="1576"/>
        <v>-0.60000000000000142</v>
      </c>
    </row>
    <row r="990" spans="1:13">
      <c r="A990" s="118">
        <v>43479</v>
      </c>
      <c r="B990" s="119" t="s">
        <v>442</v>
      </c>
      <c r="C990" s="122">
        <v>2750</v>
      </c>
      <c r="D990" s="119" t="s">
        <v>15</v>
      </c>
      <c r="E990" s="119">
        <v>268.10000000000002</v>
      </c>
      <c r="F990" s="119">
        <v>270.55</v>
      </c>
      <c r="G990" s="105"/>
      <c r="H990" s="105"/>
      <c r="I990" s="123">
        <f t="shared" si="1575"/>
        <v>-6737.4999999999691</v>
      </c>
      <c r="J990" s="120"/>
      <c r="K990" s="120"/>
      <c r="L990" s="120">
        <f t="shared" si="1576"/>
        <v>-2.4499999999999886</v>
      </c>
    </row>
    <row r="991" spans="1:13">
      <c r="A991" s="118">
        <v>43479</v>
      </c>
      <c r="B991" s="119" t="s">
        <v>413</v>
      </c>
      <c r="C991" s="122">
        <v>750</v>
      </c>
      <c r="D991" s="119" t="s">
        <v>15</v>
      </c>
      <c r="E991" s="119">
        <v>1159.6500000000001</v>
      </c>
      <c r="F991" s="119">
        <v>1156</v>
      </c>
      <c r="G991" s="105"/>
      <c r="H991" s="105"/>
      <c r="I991" s="123">
        <f t="shared" si="1575"/>
        <v>2737.5000000000682</v>
      </c>
      <c r="J991" s="120"/>
      <c r="K991" s="120"/>
      <c r="L991" s="120">
        <f t="shared" si="1576"/>
        <v>3.6500000000000909</v>
      </c>
    </row>
    <row r="992" spans="1:13">
      <c r="A992" s="118">
        <v>43476</v>
      </c>
      <c r="B992" s="119" t="s">
        <v>431</v>
      </c>
      <c r="C992" s="122">
        <v>2100</v>
      </c>
      <c r="D992" s="119" t="s">
        <v>15</v>
      </c>
      <c r="E992" s="119">
        <v>233.9</v>
      </c>
      <c r="F992" s="119">
        <v>232.15</v>
      </c>
      <c r="G992" s="105"/>
      <c r="H992" s="105"/>
      <c r="I992" s="123">
        <f t="shared" si="1575"/>
        <v>3675</v>
      </c>
      <c r="J992" s="120"/>
      <c r="K992" s="120"/>
      <c r="L992" s="120">
        <f t="shared" si="1576"/>
        <v>1.75</v>
      </c>
    </row>
    <row r="993" spans="1:12">
      <c r="A993" s="118">
        <v>43476</v>
      </c>
      <c r="B993" s="119" t="s">
        <v>429</v>
      </c>
      <c r="C993" s="122">
        <v>250</v>
      </c>
      <c r="D993" s="119" t="s">
        <v>15</v>
      </c>
      <c r="E993" s="119">
        <v>2603.75</v>
      </c>
      <c r="F993" s="119">
        <v>2584.1999999999998</v>
      </c>
      <c r="G993" s="105"/>
      <c r="H993" s="105"/>
      <c r="I993" s="123">
        <f t="shared" si="1575"/>
        <v>4887.5000000000455</v>
      </c>
      <c r="J993" s="120"/>
      <c r="K993" s="120"/>
      <c r="L993" s="120">
        <f t="shared" si="1576"/>
        <v>19.550000000000182</v>
      </c>
    </row>
    <row r="994" spans="1:12">
      <c r="A994" s="118">
        <v>43476</v>
      </c>
      <c r="B994" s="119" t="s">
        <v>529</v>
      </c>
      <c r="C994" s="122">
        <v>1100</v>
      </c>
      <c r="D994" s="119" t="s">
        <v>15</v>
      </c>
      <c r="E994" s="119">
        <v>478.75</v>
      </c>
      <c r="F994" s="119">
        <v>475.15</v>
      </c>
      <c r="G994" s="105"/>
      <c r="H994" s="105"/>
      <c r="I994" s="123">
        <f t="shared" si="1575"/>
        <v>3960.000000000025</v>
      </c>
      <c r="J994" s="120"/>
      <c r="K994" s="120"/>
      <c r="L994" s="120">
        <f t="shared" si="1576"/>
        <v>3.6000000000000227</v>
      </c>
    </row>
    <row r="995" spans="1:12">
      <c r="A995" s="118">
        <v>43475</v>
      </c>
      <c r="B995" s="119" t="s">
        <v>166</v>
      </c>
      <c r="C995" s="122">
        <v>1000</v>
      </c>
      <c r="D995" s="119" t="s">
        <v>15</v>
      </c>
      <c r="E995" s="119">
        <v>593.25</v>
      </c>
      <c r="F995" s="119">
        <v>592.4</v>
      </c>
      <c r="G995" s="105"/>
      <c r="H995" s="105"/>
      <c r="I995" s="123">
        <f t="shared" si="1575"/>
        <v>850.00000000002274</v>
      </c>
      <c r="J995" s="120"/>
      <c r="K995" s="120"/>
      <c r="L995" s="120">
        <f t="shared" si="1576"/>
        <v>0.85000000000002274</v>
      </c>
    </row>
    <row r="996" spans="1:12">
      <c r="A996" s="118">
        <v>43475</v>
      </c>
      <c r="B996" s="119" t="s">
        <v>384</v>
      </c>
      <c r="C996" s="122">
        <v>500</v>
      </c>
      <c r="D996" s="119" t="s">
        <v>14</v>
      </c>
      <c r="E996" s="119">
        <v>1166.25</v>
      </c>
      <c r="F996" s="119">
        <v>1155.75</v>
      </c>
      <c r="G996" s="105"/>
      <c r="H996" s="105"/>
      <c r="I996" s="123">
        <f t="shared" si="1575"/>
        <v>-5250</v>
      </c>
      <c r="J996" s="120"/>
      <c r="K996" s="120"/>
      <c r="L996" s="120">
        <f t="shared" si="1576"/>
        <v>-10.5</v>
      </c>
    </row>
    <row r="997" spans="1:12">
      <c r="A997" s="118">
        <v>43474</v>
      </c>
      <c r="B997" s="119" t="s">
        <v>499</v>
      </c>
      <c r="C997" s="122">
        <v>2200</v>
      </c>
      <c r="D997" s="119" t="s">
        <v>14</v>
      </c>
      <c r="E997" s="119">
        <v>325.45</v>
      </c>
      <c r="F997" s="119">
        <v>327.85</v>
      </c>
      <c r="G997" s="105"/>
      <c r="H997" s="105"/>
      <c r="I997" s="123">
        <f t="shared" si="1575"/>
        <v>5280.0000000000746</v>
      </c>
      <c r="J997" s="120"/>
      <c r="K997" s="120"/>
      <c r="L997" s="120">
        <f t="shared" si="1576"/>
        <v>2.4000000000000341</v>
      </c>
    </row>
    <row r="998" spans="1:12">
      <c r="A998" s="118">
        <v>43473</v>
      </c>
      <c r="B998" s="119" t="s">
        <v>412</v>
      </c>
      <c r="C998" s="122">
        <v>550</v>
      </c>
      <c r="D998" s="119" t="s">
        <v>14</v>
      </c>
      <c r="E998" s="119">
        <v>656.85</v>
      </c>
      <c r="F998" s="119">
        <v>660.05</v>
      </c>
      <c r="G998" s="105"/>
      <c r="H998" s="105"/>
      <c r="I998" s="123">
        <f t="shared" si="1575"/>
        <v>1759.9999999999625</v>
      </c>
      <c r="J998" s="120"/>
      <c r="K998" s="120"/>
      <c r="L998" s="120">
        <f t="shared" si="1576"/>
        <v>3.1999999999999318</v>
      </c>
    </row>
    <row r="999" spans="1:12">
      <c r="A999" s="118">
        <v>43473</v>
      </c>
      <c r="B999" s="119" t="s">
        <v>351</v>
      </c>
      <c r="C999" s="122">
        <v>700</v>
      </c>
      <c r="D999" s="119" t="s">
        <v>15</v>
      </c>
      <c r="E999" s="119">
        <v>913.45</v>
      </c>
      <c r="F999" s="119">
        <v>921.65</v>
      </c>
      <c r="G999" s="105"/>
      <c r="H999" s="105"/>
      <c r="I999" s="123">
        <f t="shared" si="1575"/>
        <v>-5739.9999999999527</v>
      </c>
      <c r="J999" s="120"/>
      <c r="K999" s="120"/>
      <c r="L999" s="120">
        <f t="shared" si="1576"/>
        <v>-8.1999999999999318</v>
      </c>
    </row>
    <row r="1000" spans="1:12">
      <c r="A1000" s="118">
        <v>43473</v>
      </c>
      <c r="B1000" s="119" t="s">
        <v>490</v>
      </c>
      <c r="C1000" s="122">
        <v>302</v>
      </c>
      <c r="D1000" s="119" t="s">
        <v>14</v>
      </c>
      <c r="E1000" s="119">
        <v>2325.6</v>
      </c>
      <c r="F1000" s="119">
        <v>2343</v>
      </c>
      <c r="G1000" s="105"/>
      <c r="H1000" s="105"/>
      <c r="I1000" s="123">
        <f t="shared" si="1575"/>
        <v>5254.8000000000275</v>
      </c>
      <c r="J1000" s="120"/>
      <c r="K1000" s="120"/>
      <c r="L1000" s="120">
        <f t="shared" si="1576"/>
        <v>17.400000000000091</v>
      </c>
    </row>
    <row r="1001" spans="1:12">
      <c r="A1001" s="118">
        <v>43472</v>
      </c>
      <c r="B1001" s="119" t="s">
        <v>522</v>
      </c>
      <c r="C1001" s="122">
        <v>150</v>
      </c>
      <c r="D1001" s="119" t="s">
        <v>14</v>
      </c>
      <c r="E1001" s="119">
        <v>3616.2</v>
      </c>
      <c r="F1001" s="119">
        <v>3624.95</v>
      </c>
      <c r="G1001" s="105"/>
      <c r="H1001" s="105"/>
      <c r="I1001" s="123">
        <f t="shared" si="1575"/>
        <v>1312.5</v>
      </c>
      <c r="J1001" s="120"/>
      <c r="K1001" s="120"/>
      <c r="L1001" s="120">
        <f t="shared" si="1576"/>
        <v>8.75</v>
      </c>
    </row>
    <row r="1002" spans="1:12">
      <c r="A1002" s="118">
        <v>43472</v>
      </c>
      <c r="B1002" s="119" t="s">
        <v>423</v>
      </c>
      <c r="C1002" s="122">
        <v>2000</v>
      </c>
      <c r="D1002" s="119" t="s">
        <v>14</v>
      </c>
      <c r="E1002" s="119">
        <v>388.55</v>
      </c>
      <c r="F1002" s="119">
        <v>391.45</v>
      </c>
      <c r="G1002" s="105"/>
      <c r="H1002" s="105"/>
      <c r="I1002" s="123">
        <f t="shared" si="1575"/>
        <v>5799.9999999999545</v>
      </c>
      <c r="J1002" s="120"/>
      <c r="K1002" s="120"/>
      <c r="L1002" s="120">
        <f t="shared" si="1576"/>
        <v>2.8999999999999773</v>
      </c>
    </row>
    <row r="1003" spans="1:12">
      <c r="A1003" s="118">
        <v>43469</v>
      </c>
      <c r="B1003" s="119" t="s">
        <v>528</v>
      </c>
      <c r="C1003" s="122">
        <v>2000</v>
      </c>
      <c r="D1003" s="119" t="s">
        <v>14</v>
      </c>
      <c r="E1003" s="119">
        <v>259.89999999999998</v>
      </c>
      <c r="F1003" s="119">
        <v>260.64999999999998</v>
      </c>
      <c r="G1003" s="105"/>
      <c r="H1003" s="105"/>
      <c r="I1003" s="123">
        <f t="shared" si="1575"/>
        <v>1500</v>
      </c>
      <c r="J1003" s="120"/>
      <c r="K1003" s="120"/>
      <c r="L1003" s="120">
        <f t="shared" si="1576"/>
        <v>0.75</v>
      </c>
    </row>
    <row r="1004" spans="1:12">
      <c r="A1004" s="118">
        <v>43469</v>
      </c>
      <c r="B1004" s="119" t="s">
        <v>527</v>
      </c>
      <c r="C1004" s="122">
        <v>700</v>
      </c>
      <c r="D1004" s="119" t="s">
        <v>15</v>
      </c>
      <c r="E1004" s="119">
        <v>722.5</v>
      </c>
      <c r="F1004" s="119">
        <v>729</v>
      </c>
      <c r="G1004" s="105"/>
      <c r="H1004" s="105"/>
      <c r="I1004" s="123">
        <f t="shared" si="1575"/>
        <v>-4550</v>
      </c>
      <c r="J1004" s="120"/>
      <c r="K1004" s="120"/>
      <c r="L1004" s="120">
        <f t="shared" si="1576"/>
        <v>-6.5</v>
      </c>
    </row>
    <row r="1005" spans="1:12">
      <c r="A1005" s="114">
        <v>43468</v>
      </c>
      <c r="B1005" s="115" t="s">
        <v>507</v>
      </c>
      <c r="C1005" s="124">
        <v>700</v>
      </c>
      <c r="D1005" s="115" t="s">
        <v>15</v>
      </c>
      <c r="E1005" s="115">
        <v>953.5</v>
      </c>
      <c r="F1005" s="115">
        <v>946.35</v>
      </c>
      <c r="G1005" s="117">
        <v>937.8</v>
      </c>
      <c r="H1005" s="117">
        <v>929.35</v>
      </c>
      <c r="I1005" s="125">
        <f t="shared" si="1575"/>
        <v>5004.9999999999836</v>
      </c>
      <c r="J1005" s="126">
        <f>(IF(D1005="SHORT",IF(G1005="",0,F1005-G1005),IF(D1005="LONG",IF(G1005="",0,G1005-F1005))))*C1005</f>
        <v>5985.0000000000473</v>
      </c>
      <c r="K1005" s="126">
        <f>(IF(D1005="SHORT",IF(H1005="",0,G1005-H1005),IF(D1005="LONG",IF(H1005="",0,(H1005-G1005)))))*C1005</f>
        <v>5914.9999999999527</v>
      </c>
      <c r="L1005" s="126">
        <f t="shared" si="1576"/>
        <v>24.149999999999981</v>
      </c>
    </row>
    <row r="1006" spans="1:12">
      <c r="A1006" s="118">
        <v>43468</v>
      </c>
      <c r="B1006" s="119" t="s">
        <v>509</v>
      </c>
      <c r="C1006" s="122">
        <v>500</v>
      </c>
      <c r="D1006" s="119" t="s">
        <v>15</v>
      </c>
      <c r="E1006" s="119">
        <v>497.15</v>
      </c>
      <c r="F1006" s="119">
        <v>493.4</v>
      </c>
      <c r="G1006" s="105">
        <v>488.95</v>
      </c>
      <c r="H1006" s="105"/>
      <c r="I1006" s="123">
        <f t="shared" si="1575"/>
        <v>1875</v>
      </c>
      <c r="J1006" s="120">
        <f>(IF(D1006="SHORT",IF(G1006="",0,F1006-G1006),IF(D1006="LONG",IF(G1006="",0,G1006-F1006))))*C1006</f>
        <v>2224.9999999999945</v>
      </c>
      <c r="K1006" s="120"/>
      <c r="L1006" s="120">
        <f t="shared" si="1576"/>
        <v>8.1999999999999886</v>
      </c>
    </row>
    <row r="1007" spans="1:12">
      <c r="A1007" s="118">
        <v>43468</v>
      </c>
      <c r="B1007" s="119" t="s">
        <v>486</v>
      </c>
      <c r="C1007" s="122">
        <v>2850</v>
      </c>
      <c r="D1007" s="119" t="s">
        <v>15</v>
      </c>
      <c r="E1007" s="119">
        <v>164.9</v>
      </c>
      <c r="F1007" s="119">
        <v>163.65</v>
      </c>
      <c r="G1007" s="105">
        <v>162.15</v>
      </c>
      <c r="H1007" s="105"/>
      <c r="I1007" s="123">
        <f t="shared" si="1575"/>
        <v>3562.5</v>
      </c>
      <c r="J1007" s="120">
        <f>(IF(D1007="SHORT",IF(G1007="",0,F1007-G1007),IF(D1007="LONG",IF(G1007="",0,G1007-F1007))))*C1007</f>
        <v>4275</v>
      </c>
      <c r="K1007" s="120"/>
      <c r="L1007" s="120">
        <f t="shared" si="1576"/>
        <v>2.75</v>
      </c>
    </row>
    <row r="1008" spans="1:12">
      <c r="A1008" s="118">
        <v>43468</v>
      </c>
      <c r="B1008" s="119" t="s">
        <v>450</v>
      </c>
      <c r="C1008" s="122">
        <v>1500</v>
      </c>
      <c r="D1008" s="119" t="s">
        <v>15</v>
      </c>
      <c r="E1008" s="119">
        <v>565.1</v>
      </c>
      <c r="F1008" s="119">
        <v>560.85</v>
      </c>
      <c r="G1008" s="105">
        <v>555.79999999999995</v>
      </c>
      <c r="H1008" s="105"/>
      <c r="I1008" s="123">
        <f t="shared" si="1575"/>
        <v>6375</v>
      </c>
      <c r="J1008" s="120">
        <f>(IF(D1008="SHORT",IF(G1008="",0,F1008-G1008),IF(D1008="LONG",IF(G1008="",0,G1008-F1008))))*C1008</f>
        <v>7575.0000000001019</v>
      </c>
      <c r="K1008" s="120"/>
      <c r="L1008" s="120">
        <f t="shared" si="1576"/>
        <v>9.3000000000000682</v>
      </c>
    </row>
    <row r="1009" spans="1:12">
      <c r="A1009" s="118">
        <v>43467</v>
      </c>
      <c r="B1009" s="119" t="s">
        <v>524</v>
      </c>
      <c r="C1009" s="122">
        <v>2000</v>
      </c>
      <c r="D1009" s="119" t="s">
        <v>14</v>
      </c>
      <c r="E1009" s="119">
        <v>265.7</v>
      </c>
      <c r="F1009" s="119">
        <v>263.3</v>
      </c>
      <c r="G1009" s="105"/>
      <c r="H1009" s="105"/>
      <c r="I1009" s="123">
        <f t="shared" si="1575"/>
        <v>-4799.9999999999545</v>
      </c>
      <c r="J1009" s="120"/>
      <c r="K1009" s="120"/>
      <c r="L1009" s="120">
        <f t="shared" si="1576"/>
        <v>-2.3999999999999773</v>
      </c>
    </row>
    <row r="1010" spans="1:12">
      <c r="A1010" s="114">
        <v>43467</v>
      </c>
      <c r="B1010" s="115" t="s">
        <v>526</v>
      </c>
      <c r="C1010" s="124">
        <v>600</v>
      </c>
      <c r="D1010" s="115" t="s">
        <v>15</v>
      </c>
      <c r="E1010" s="115">
        <v>1236.8</v>
      </c>
      <c r="F1010" s="115">
        <v>1227.5</v>
      </c>
      <c r="G1010" s="117">
        <v>1216.45</v>
      </c>
      <c r="H1010" s="117">
        <v>1205.5</v>
      </c>
      <c r="I1010" s="125">
        <f t="shared" si="1575"/>
        <v>5579.9999999999727</v>
      </c>
      <c r="J1010" s="126">
        <f>(IF(D1010="SHORT",IF(G1010="",0,F1010-G1010),IF(D1010="LONG",IF(G1010="",0,G1010-F1010))))*C1010</f>
        <v>6629.9999999999727</v>
      </c>
      <c r="K1010" s="126">
        <f>(IF(D1010="SHORT",IF(H1010="",0,G1010-H1010),IF(D1010="LONG",IF(H1010="",0,(H1010-G1010)))))*C1010</f>
        <v>6570.0000000000273</v>
      </c>
      <c r="L1010" s="126">
        <f t="shared" si="1576"/>
        <v>31.299999999999951</v>
      </c>
    </row>
    <row r="1011" spans="1:12">
      <c r="A1011" s="118">
        <v>43467</v>
      </c>
      <c r="B1011" s="119" t="s">
        <v>393</v>
      </c>
      <c r="C1011" s="122">
        <v>600</v>
      </c>
      <c r="D1011" s="119" t="s">
        <v>15</v>
      </c>
      <c r="E1011" s="119">
        <v>904</v>
      </c>
      <c r="F1011" s="119">
        <v>897.2</v>
      </c>
      <c r="G1011" s="105"/>
      <c r="H1011" s="105"/>
      <c r="I1011" s="123">
        <f t="shared" si="1575"/>
        <v>4079.9999999999727</v>
      </c>
      <c r="J1011" s="120"/>
      <c r="K1011" s="120"/>
      <c r="L1011" s="120">
        <f t="shared" si="1576"/>
        <v>6.7999999999999545</v>
      </c>
    </row>
    <row r="1012" spans="1:12">
      <c r="A1012" s="118">
        <v>43467</v>
      </c>
      <c r="B1012" s="119" t="s">
        <v>34</v>
      </c>
      <c r="C1012" s="122">
        <v>1200</v>
      </c>
      <c r="D1012" s="119" t="s">
        <v>14</v>
      </c>
      <c r="E1012" s="119">
        <v>758.95</v>
      </c>
      <c r="F1012" s="119">
        <v>752.1</v>
      </c>
      <c r="G1012" s="105"/>
      <c r="H1012" s="105"/>
      <c r="I1012" s="123">
        <f t="shared" si="1575"/>
        <v>-8220.0000000000273</v>
      </c>
      <c r="J1012" s="120"/>
      <c r="K1012" s="120"/>
      <c r="L1012" s="120">
        <f t="shared" si="1576"/>
        <v>-6.8500000000000227</v>
      </c>
    </row>
    <row r="1013" spans="1:12">
      <c r="A1013" s="118">
        <v>43467</v>
      </c>
      <c r="B1013" s="119" t="s">
        <v>374</v>
      </c>
      <c r="C1013" s="122">
        <v>2000</v>
      </c>
      <c r="D1013" s="119" t="s">
        <v>14</v>
      </c>
      <c r="E1013" s="119">
        <v>281.3</v>
      </c>
      <c r="F1013" s="119">
        <v>278.75</v>
      </c>
      <c r="G1013" s="105"/>
      <c r="H1013" s="105"/>
      <c r="I1013" s="123">
        <f t="shared" si="1575"/>
        <v>-5100.0000000000227</v>
      </c>
      <c r="J1013" s="120"/>
      <c r="K1013" s="120"/>
      <c r="L1013" s="120">
        <f t="shared" si="1576"/>
        <v>-2.5500000000000114</v>
      </c>
    </row>
    <row r="1014" spans="1:12">
      <c r="A1014" s="118">
        <v>43466</v>
      </c>
      <c r="B1014" s="119" t="s">
        <v>362</v>
      </c>
      <c r="C1014" s="122">
        <v>900</v>
      </c>
      <c r="D1014" s="119" t="s">
        <v>15</v>
      </c>
      <c r="E1014" s="119">
        <v>627.79999999999995</v>
      </c>
      <c r="F1014" s="119">
        <v>623.1</v>
      </c>
      <c r="G1014" s="105"/>
      <c r="H1014" s="105"/>
      <c r="I1014" s="123">
        <f t="shared" si="1575"/>
        <v>4229.9999999999382</v>
      </c>
      <c r="J1014" s="120"/>
      <c r="K1014" s="120"/>
      <c r="L1014" s="120">
        <f t="shared" si="1576"/>
        <v>4.6999999999999309</v>
      </c>
    </row>
    <row r="1015" spans="1:12">
      <c r="A1015" s="114">
        <v>43466</v>
      </c>
      <c r="B1015" s="115" t="s">
        <v>452</v>
      </c>
      <c r="C1015" s="124">
        <v>500</v>
      </c>
      <c r="D1015" s="115" t="s">
        <v>14</v>
      </c>
      <c r="E1015" s="115">
        <v>1910.15</v>
      </c>
      <c r="F1015" s="115">
        <v>1934</v>
      </c>
      <c r="G1015" s="117"/>
      <c r="H1015" s="117"/>
      <c r="I1015" s="125">
        <f t="shared" si="1575"/>
        <v>11924.999999999955</v>
      </c>
      <c r="J1015" s="126"/>
      <c r="K1015" s="126"/>
      <c r="L1015" s="126">
        <f t="shared" si="1576"/>
        <v>23.849999999999909</v>
      </c>
    </row>
    <row r="1016" spans="1:12">
      <c r="A1016" s="118">
        <v>43466</v>
      </c>
      <c r="B1016" s="119" t="s">
        <v>367</v>
      </c>
      <c r="C1016" s="122">
        <v>1100</v>
      </c>
      <c r="D1016" s="119" t="s">
        <v>15</v>
      </c>
      <c r="E1016" s="119">
        <v>436.9</v>
      </c>
      <c r="F1016" s="119">
        <v>433.65</v>
      </c>
      <c r="G1016" s="105"/>
      <c r="H1016" s="105"/>
      <c r="I1016" s="123">
        <f t="shared" si="1575"/>
        <v>3575</v>
      </c>
      <c r="J1016" s="120"/>
      <c r="K1016" s="120"/>
      <c r="L1016" s="120">
        <f t="shared" ref="L1016" si="1577">(J1016+I1016+K1016)/C1016</f>
        <v>3.25</v>
      </c>
    </row>
    <row r="1017" spans="1:12">
      <c r="A1017" s="127"/>
      <c r="B1017" s="110"/>
      <c r="C1017" s="109"/>
      <c r="D1017" s="128"/>
      <c r="E1017" s="128"/>
      <c r="F1017" s="109"/>
      <c r="G1017" s="109" t="s">
        <v>547</v>
      </c>
      <c r="H1017" s="109"/>
      <c r="I1017" s="109">
        <f>SUM(I951:I1016)</f>
        <v>77272.200000000099</v>
      </c>
      <c r="J1017" s="109" t="s">
        <v>548</v>
      </c>
      <c r="K1017" s="109"/>
      <c r="L1017" s="109"/>
    </row>
  </sheetData>
  <mergeCells count="26">
    <mergeCell ref="E32:E33"/>
    <mergeCell ref="F32:H32"/>
    <mergeCell ref="I32:K32"/>
    <mergeCell ref="A34:L34"/>
    <mergeCell ref="A18:L18"/>
    <mergeCell ref="A32:A33"/>
    <mergeCell ref="B32:B33"/>
    <mergeCell ref="C32:C33"/>
    <mergeCell ref="D32:D33"/>
    <mergeCell ref="A14:L15"/>
    <mergeCell ref="A16:A17"/>
    <mergeCell ref="B16:B17"/>
    <mergeCell ref="C16:C17"/>
    <mergeCell ref="D16:D17"/>
    <mergeCell ref="E16:E17"/>
    <mergeCell ref="F16:H16"/>
    <mergeCell ref="I16:K16"/>
    <mergeCell ref="E68:E69"/>
    <mergeCell ref="F68:H68"/>
    <mergeCell ref="I68:K68"/>
    <mergeCell ref="A70:L70"/>
    <mergeCell ref="I951:K951"/>
    <mergeCell ref="A68:A69"/>
    <mergeCell ref="B68:B69"/>
    <mergeCell ref="C68:C69"/>
    <mergeCell ref="D68:D69"/>
  </mergeCells>
  <conditionalFormatting sqref="L68:L69 L16:L17">
    <cfRule type="cellIs" dxfId="1" priority="4" stopIfTrue="1" operator="lessThan">
      <formula>0</formula>
    </cfRule>
  </conditionalFormatting>
  <conditionalFormatting sqref="L32:L3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64" t="s">
        <v>474</v>
      </c>
      <c r="B2" s="165"/>
      <c r="C2" s="165"/>
      <c r="D2" s="165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64" t="s">
        <v>597</v>
      </c>
      <c r="B35" s="165"/>
      <c r="C35" s="165"/>
      <c r="D35" s="165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69" t="s">
        <v>344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1">
      <c r="A2" s="170" t="s">
        <v>455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5.75">
      <c r="A3" s="172" t="s">
        <v>336</v>
      </c>
      <c r="B3" s="173"/>
      <c r="C3" s="174" t="s">
        <v>482</v>
      </c>
      <c r="D3" s="175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66" t="s">
        <v>341</v>
      </c>
      <c r="J4" s="167"/>
      <c r="K4" s="168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ht="65.2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s="1" customFormat="1">
      <c r="A3" s="183" t="s">
        <v>1</v>
      </c>
      <c r="B3" s="185" t="s">
        <v>2</v>
      </c>
      <c r="C3" s="185" t="s">
        <v>317</v>
      </c>
      <c r="D3" s="187" t="s">
        <v>3</v>
      </c>
      <c r="E3" s="187" t="s">
        <v>316</v>
      </c>
      <c r="F3" s="189" t="s">
        <v>4</v>
      </c>
      <c r="G3" s="189"/>
      <c r="H3" s="189"/>
      <c r="I3" s="189" t="s">
        <v>5</v>
      </c>
      <c r="J3" s="189"/>
      <c r="K3" s="189"/>
      <c r="L3" s="33" t="s">
        <v>6</v>
      </c>
    </row>
    <row r="4" spans="1:12" s="1" customFormat="1" ht="15.75" thickBot="1">
      <c r="A4" s="184"/>
      <c r="B4" s="186"/>
      <c r="C4" s="186"/>
      <c r="D4" s="188"/>
      <c r="E4" s="188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76"/>
      <c r="B4277" s="176"/>
      <c r="C4277" s="176"/>
      <c r="D4277" s="176"/>
      <c r="E4277" s="176"/>
      <c r="F4277" s="176"/>
      <c r="G4277" s="176"/>
      <c r="H4277" s="176"/>
      <c r="I4277" s="176"/>
      <c r="J4277" s="176"/>
      <c r="K4277" s="29"/>
      <c r="L4277" s="30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277:B4277"/>
    <mergeCell ref="C4277:D4277"/>
    <mergeCell ref="E4277:F4277"/>
    <mergeCell ref="G4277:H4277"/>
    <mergeCell ref="I4277:J4277"/>
  </mergeCells>
  <conditionalFormatting sqref="L4278:L67854 L2402:L4276 L3:L4">
    <cfRule type="cellIs" dxfId="2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admin</cp:lastModifiedBy>
  <dcterms:created xsi:type="dcterms:W3CDTF">2015-07-11T09:11:26Z</dcterms:created>
  <dcterms:modified xsi:type="dcterms:W3CDTF">2020-08-12T07:46:15Z</dcterms:modified>
</cp:coreProperties>
</file>