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L55" i="5"/>
  <c r="I55"/>
  <c r="D13"/>
  <c r="K13" s="1"/>
  <c r="D12"/>
  <c r="K12" s="1"/>
  <c r="D11"/>
  <c r="I11" s="1"/>
  <c r="D10"/>
  <c r="K10" s="1"/>
  <c r="D17"/>
  <c r="K17" s="1"/>
  <c r="D18"/>
  <c r="I18" s="1"/>
  <c r="J18"/>
  <c r="K18"/>
  <c r="D14"/>
  <c r="K14" s="1"/>
  <c r="D16"/>
  <c r="K16" s="1"/>
  <c r="D15"/>
  <c r="K15" s="1"/>
  <c r="D20"/>
  <c r="K20" s="1"/>
  <c r="D19"/>
  <c r="I19" s="1"/>
  <c r="L19" s="1"/>
  <c r="D21"/>
  <c r="I21" s="1"/>
  <c r="D22"/>
  <c r="K22" s="1"/>
  <c r="D23"/>
  <c r="I23" s="1"/>
  <c r="D24"/>
  <c r="I24" s="1"/>
  <c r="D25"/>
  <c r="I25" s="1"/>
  <c r="D26"/>
  <c r="I26" s="1"/>
  <c r="D27"/>
  <c r="I27" s="1"/>
  <c r="D28"/>
  <c r="I28" s="1"/>
  <c r="L28" s="1"/>
  <c r="D29"/>
  <c r="I29" s="1"/>
  <c r="D34"/>
  <c r="I34" s="1"/>
  <c r="L34" s="1"/>
  <c r="D30"/>
  <c r="D33"/>
  <c r="D31"/>
  <c r="J31" s="1"/>
  <c r="D32"/>
  <c r="J32" s="1"/>
  <c r="D37"/>
  <c r="K37" s="1"/>
  <c r="D36"/>
  <c r="K36" s="1"/>
  <c r="D35"/>
  <c r="K35" s="1"/>
  <c r="D42"/>
  <c r="J42" s="1"/>
  <c r="D41"/>
  <c r="D38"/>
  <c r="K38" s="1"/>
  <c r="D39"/>
  <c r="K39" s="1"/>
  <c r="D40"/>
  <c r="K40" s="1"/>
  <c r="D46"/>
  <c r="K46" s="1"/>
  <c r="D45"/>
  <c r="K45" s="1"/>
  <c r="D43"/>
  <c r="K43" s="1"/>
  <c r="D44"/>
  <c r="K44" s="1"/>
  <c r="C58"/>
  <c r="E58" s="1"/>
  <c r="F58" s="1"/>
  <c r="D54"/>
  <c r="K54" s="1"/>
  <c r="D61"/>
  <c r="I61" s="1"/>
  <c r="D53"/>
  <c r="K53" s="1"/>
  <c r="L18" l="1"/>
  <c r="J10"/>
  <c r="I17"/>
  <c r="I10"/>
  <c r="I12"/>
  <c r="L12" s="1"/>
  <c r="I13"/>
  <c r="L13" s="1"/>
  <c r="K11"/>
  <c r="L11" s="1"/>
  <c r="J14"/>
  <c r="L17"/>
  <c r="I14"/>
  <c r="L14" s="1"/>
  <c r="I16"/>
  <c r="J15"/>
  <c r="I15"/>
  <c r="I20"/>
  <c r="J26"/>
  <c r="K23"/>
  <c r="J21"/>
  <c r="J23"/>
  <c r="L23" s="1"/>
  <c r="J22"/>
  <c r="I22"/>
  <c r="L24"/>
  <c r="L25"/>
  <c r="L26"/>
  <c r="L27"/>
  <c r="L29"/>
  <c r="I30"/>
  <c r="L30" s="1"/>
  <c r="I42"/>
  <c r="I45"/>
  <c r="L45" s="1"/>
  <c r="I33"/>
  <c r="L33" s="1"/>
  <c r="I31"/>
  <c r="L31" s="1"/>
  <c r="I32"/>
  <c r="L32" s="1"/>
  <c r="I37"/>
  <c r="L37" s="1"/>
  <c r="I36"/>
  <c r="L36" s="1"/>
  <c r="I35"/>
  <c r="L42"/>
  <c r="I40"/>
  <c r="J40"/>
  <c r="J41"/>
  <c r="I41"/>
  <c r="J38"/>
  <c r="I38"/>
  <c r="J39"/>
  <c r="I39"/>
  <c r="I46"/>
  <c r="L46" s="1"/>
  <c r="I43"/>
  <c r="I44"/>
  <c r="J61"/>
  <c r="I54"/>
  <c r="L54" s="1"/>
  <c r="K61"/>
  <c r="I53"/>
  <c r="L53" s="1"/>
  <c r="D47"/>
  <c r="D48"/>
  <c r="I48" s="1"/>
  <c r="D49"/>
  <c r="I49" s="1"/>
  <c r="L10" l="1"/>
  <c r="L16"/>
  <c r="L15"/>
  <c r="L20"/>
  <c r="L21"/>
  <c r="L22"/>
  <c r="L40"/>
  <c r="L35"/>
  <c r="I47"/>
  <c r="K47"/>
  <c r="L43"/>
  <c r="L61"/>
  <c r="L41"/>
  <c r="L38"/>
  <c r="L39"/>
  <c r="L44"/>
  <c r="J47"/>
  <c r="K48"/>
  <c r="L48" s="1"/>
  <c r="K49"/>
  <c r="L47" l="1"/>
  <c r="L49"/>
  <c r="D50" l="1"/>
  <c r="K50" s="1"/>
  <c r="D51"/>
  <c r="I51" s="1"/>
  <c r="D52"/>
  <c r="I50" l="1"/>
  <c r="J50"/>
  <c r="K51"/>
  <c r="L51" s="1"/>
  <c r="I52"/>
  <c r="K52"/>
  <c r="D63"/>
  <c r="D64"/>
  <c r="D62"/>
  <c r="K62" s="1"/>
  <c r="L50" l="1"/>
  <c r="L52"/>
  <c r="I63"/>
  <c r="K63"/>
  <c r="I62"/>
  <c r="J62"/>
  <c r="I64"/>
  <c r="K64"/>
  <c r="D65"/>
  <c r="D66"/>
  <c r="I66" s="1"/>
  <c r="D67"/>
  <c r="I67" s="1"/>
  <c r="L67" s="1"/>
  <c r="D69"/>
  <c r="I69" s="1"/>
  <c r="L69" s="1"/>
  <c r="D68"/>
  <c r="I68" s="1"/>
  <c r="L68" s="1"/>
  <c r="I65" l="1"/>
  <c r="L65" s="1"/>
  <c r="L62"/>
  <c r="L63"/>
  <c r="L64"/>
  <c r="L66"/>
  <c r="D70"/>
  <c r="I70" s="1"/>
  <c r="D71"/>
  <c r="I71" s="1"/>
  <c r="L71" s="1"/>
  <c r="D72"/>
  <c r="I72" s="1"/>
  <c r="L72" s="1"/>
  <c r="D73"/>
  <c r="I73" s="1"/>
  <c r="L73" s="1"/>
  <c r="D74"/>
  <c r="I74" s="1"/>
  <c r="L74" s="1"/>
  <c r="D77"/>
  <c r="I77" s="1"/>
  <c r="D75"/>
  <c r="I75" s="1"/>
  <c r="D76"/>
  <c r="I76" s="1"/>
  <c r="J76" l="1"/>
  <c r="L70"/>
  <c r="L77"/>
  <c r="L75"/>
  <c r="L76"/>
  <c r="D82"/>
  <c r="I82" s="1"/>
  <c r="D78"/>
  <c r="I78" s="1"/>
  <c r="D79"/>
  <c r="I79" s="1"/>
  <c r="D80"/>
  <c r="J80" s="1"/>
  <c r="D81"/>
  <c r="J81" s="1"/>
  <c r="I81" l="1"/>
  <c r="K81"/>
  <c r="J79"/>
  <c r="L78"/>
  <c r="I80"/>
  <c r="K80"/>
  <c r="D83"/>
  <c r="I83" s="1"/>
  <c r="D84"/>
  <c r="I84" s="1"/>
  <c r="D85"/>
  <c r="I85" s="1"/>
  <c r="D86"/>
  <c r="K86" s="1"/>
  <c r="D89"/>
  <c r="D90"/>
  <c r="D87"/>
  <c r="I87" s="1"/>
  <c r="D88"/>
  <c r="I88" s="1"/>
  <c r="L81" l="1"/>
  <c r="L79"/>
  <c r="L80"/>
  <c r="L83"/>
  <c r="L84"/>
  <c r="J86"/>
  <c r="I86"/>
  <c r="I89"/>
  <c r="K89"/>
  <c r="K87"/>
  <c r="J87"/>
  <c r="I90"/>
  <c r="K90"/>
  <c r="L88"/>
  <c r="D93"/>
  <c r="I93" s="1"/>
  <c r="L93" s="1"/>
  <c r="D91"/>
  <c r="I91" s="1"/>
  <c r="D92"/>
  <c r="I92" s="1"/>
  <c r="L87" l="1"/>
  <c r="L85"/>
  <c r="L86"/>
  <c r="L89"/>
  <c r="L90"/>
  <c r="L91"/>
  <c r="L92"/>
  <c r="D95"/>
  <c r="I95" s="1"/>
  <c r="L95" s="1"/>
  <c r="D94"/>
  <c r="I94" s="1"/>
  <c r="L94" s="1"/>
  <c r="D96" l="1"/>
  <c r="I96" s="1"/>
  <c r="L96" s="1"/>
  <c r="D97"/>
  <c r="I97" s="1"/>
  <c r="D98"/>
  <c r="J98" s="1"/>
  <c r="L97" l="1"/>
  <c r="I98"/>
  <c r="D101"/>
  <c r="I101" s="1"/>
  <c r="D99"/>
  <c r="J99" s="1"/>
  <c r="D100"/>
  <c r="J100" s="1"/>
  <c r="I100" l="1"/>
  <c r="K100"/>
  <c r="I99"/>
  <c r="K99"/>
  <c r="L98"/>
  <c r="D106"/>
  <c r="I106" s="1"/>
  <c r="D105"/>
  <c r="I105" s="1"/>
  <c r="D104"/>
  <c r="I104" s="1"/>
  <c r="D103"/>
  <c r="K103" s="1"/>
  <c r="D102"/>
  <c r="I102" s="1"/>
  <c r="I103" l="1"/>
  <c r="J105"/>
  <c r="L105" s="1"/>
  <c r="L101"/>
  <c r="L99"/>
  <c r="L100"/>
  <c r="L106"/>
  <c r="J103"/>
  <c r="K104"/>
  <c r="K102"/>
  <c r="J102"/>
  <c r="D109"/>
  <c r="I109" s="1"/>
  <c r="L109" s="1"/>
  <c r="D108"/>
  <c r="I108" s="1"/>
  <c r="L108" s="1"/>
  <c r="D107"/>
  <c r="I107" s="1"/>
  <c r="L102" l="1"/>
  <c r="L104"/>
  <c r="L103"/>
  <c r="L107"/>
  <c r="D110"/>
  <c r="I110" s="1"/>
  <c r="D111"/>
  <c r="I111" s="1"/>
  <c r="D112"/>
  <c r="I112" s="1"/>
  <c r="D113"/>
  <c r="K112" l="1"/>
  <c r="J110"/>
  <c r="L112"/>
  <c r="L110"/>
  <c r="K111"/>
  <c r="L111" s="1"/>
  <c r="I113"/>
  <c r="K113"/>
  <c r="D117"/>
  <c r="I117" s="1"/>
  <c r="L117" s="1"/>
  <c r="D115"/>
  <c r="I115" s="1"/>
  <c r="D116"/>
  <c r="D114"/>
  <c r="I114" s="1"/>
  <c r="L113" l="1"/>
  <c r="K114"/>
  <c r="J114"/>
  <c r="J115"/>
  <c r="L115" s="1"/>
  <c r="I116"/>
  <c r="D120"/>
  <c r="I120" s="1"/>
  <c r="D118"/>
  <c r="I118" s="1"/>
  <c r="D119"/>
  <c r="J119" s="1"/>
  <c r="L114" l="1"/>
  <c r="I119"/>
  <c r="L116"/>
  <c r="L120"/>
  <c r="L118"/>
  <c r="D124"/>
  <c r="I124" s="1"/>
  <c r="D122"/>
  <c r="I122" s="1"/>
  <c r="D123"/>
  <c r="I123" s="1"/>
  <c r="D121"/>
  <c r="K121" s="1"/>
  <c r="L119" l="1"/>
  <c r="J121"/>
  <c r="I121"/>
  <c r="K124"/>
  <c r="L124" s="1"/>
  <c r="K122"/>
  <c r="L122" s="1"/>
  <c r="K123"/>
  <c r="C137"/>
  <c r="E137" s="1"/>
  <c r="F137" s="1"/>
  <c r="D130"/>
  <c r="K130" s="1"/>
  <c r="D129"/>
  <c r="I129" s="1"/>
  <c r="D128"/>
  <c r="I128" s="1"/>
  <c r="D127"/>
  <c r="K127" s="1"/>
  <c r="D126"/>
  <c r="I126" s="1"/>
  <c r="D125"/>
  <c r="I125" s="1"/>
  <c r="L125" s="1"/>
  <c r="D131"/>
  <c r="J131" s="1"/>
  <c r="D132"/>
  <c r="I132" s="1"/>
  <c r="D133"/>
  <c r="I133" s="1"/>
  <c r="L133" l="1"/>
  <c r="L121"/>
  <c r="L123"/>
  <c r="I131"/>
  <c r="L131" s="1"/>
  <c r="I130"/>
  <c r="L130" s="1"/>
  <c r="I127"/>
  <c r="J127"/>
  <c r="K129"/>
  <c r="L129" s="1"/>
  <c r="K128"/>
  <c r="L126"/>
  <c r="L132"/>
  <c r="D139"/>
  <c r="I139" s="1"/>
  <c r="D140"/>
  <c r="J140" s="1"/>
  <c r="D141"/>
  <c r="J141" s="1"/>
  <c r="D142"/>
  <c r="K142" s="1"/>
  <c r="D143"/>
  <c r="I143" s="1"/>
  <c r="D144"/>
  <c r="J144" s="1"/>
  <c r="I134" l="1"/>
  <c r="L127"/>
  <c r="I142"/>
  <c r="I141"/>
  <c r="I144"/>
  <c r="J142"/>
  <c r="I140"/>
  <c r="L140" s="1"/>
  <c r="L128"/>
  <c r="L139"/>
  <c r="L143"/>
  <c r="D148"/>
  <c r="I148" s="1"/>
  <c r="L148" s="1"/>
  <c r="D147"/>
  <c r="I147" s="1"/>
  <c r="D146"/>
  <c r="I146" s="1"/>
  <c r="D145"/>
  <c r="J145" s="1"/>
  <c r="L134" l="1"/>
  <c r="L142"/>
  <c r="L141"/>
  <c r="L144"/>
  <c r="L147"/>
  <c r="L146"/>
  <c r="I145"/>
  <c r="L145" s="1"/>
  <c r="D152"/>
  <c r="I152" s="1"/>
  <c r="D149"/>
  <c r="I149" s="1"/>
  <c r="D150"/>
  <c r="D151"/>
  <c r="J151" s="1"/>
  <c r="K152" l="1"/>
  <c r="L152" s="1"/>
  <c r="K149"/>
  <c r="L149" s="1"/>
  <c r="I150"/>
  <c r="K150"/>
  <c r="I151"/>
  <c r="K151"/>
  <c r="D157"/>
  <c r="K157" s="1"/>
  <c r="D156"/>
  <c r="I156" s="1"/>
  <c r="D154"/>
  <c r="J154" s="1"/>
  <c r="D155"/>
  <c r="D153"/>
  <c r="J153" s="1"/>
  <c r="L150" l="1"/>
  <c r="L151"/>
  <c r="I157"/>
  <c r="L157" s="1"/>
  <c r="K156"/>
  <c r="L156" s="1"/>
  <c r="I153"/>
  <c r="K153"/>
  <c r="I154"/>
  <c r="L154" s="1"/>
  <c r="I155"/>
  <c r="K155"/>
  <c r="D158"/>
  <c r="K158" s="1"/>
  <c r="L155" l="1"/>
  <c r="J158"/>
  <c r="I158"/>
  <c r="L153"/>
  <c r="D161"/>
  <c r="J161" s="1"/>
  <c r="D159"/>
  <c r="J159" s="1"/>
  <c r="D160"/>
  <c r="J160" s="1"/>
  <c r="L158" l="1"/>
  <c r="I160"/>
  <c r="K160"/>
  <c r="I159"/>
  <c r="K159"/>
  <c r="I161"/>
  <c r="D164"/>
  <c r="J164" s="1"/>
  <c r="D163"/>
  <c r="I163" s="1"/>
  <c r="D162"/>
  <c r="I162" s="1"/>
  <c r="L162" s="1"/>
  <c r="L159" l="1"/>
  <c r="L160"/>
  <c r="L161"/>
  <c r="J163"/>
  <c r="L163" s="1"/>
  <c r="I164"/>
  <c r="L164" s="1"/>
  <c r="D166"/>
  <c r="D168"/>
  <c r="I168" s="1"/>
  <c r="D167"/>
  <c r="I167" s="1"/>
  <c r="D165"/>
  <c r="I165" s="1"/>
  <c r="I166"/>
  <c r="J165" l="1"/>
  <c r="K168"/>
  <c r="L168" s="1"/>
  <c r="K167"/>
  <c r="L167" s="1"/>
  <c r="K166"/>
  <c r="K165"/>
  <c r="L165" s="1"/>
  <c r="D169"/>
  <c r="D170"/>
  <c r="I169"/>
  <c r="L166" l="1"/>
  <c r="K169"/>
  <c r="L169" s="1"/>
  <c r="I170"/>
  <c r="K170"/>
  <c r="D173"/>
  <c r="D208"/>
  <c r="D207"/>
  <c r="I207" s="1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2"/>
  <c r="I172" s="1"/>
  <c r="D171"/>
  <c r="J171" s="1"/>
  <c r="K172"/>
  <c r="L170" l="1"/>
  <c r="I173"/>
  <c r="K173"/>
  <c r="I171"/>
  <c r="K171"/>
  <c r="L172"/>
  <c r="I177"/>
  <c r="L177" s="1"/>
  <c r="I175"/>
  <c r="I176"/>
  <c r="J174"/>
  <c r="I174"/>
  <c r="L173" l="1"/>
  <c r="L171"/>
  <c r="L176"/>
  <c r="J175"/>
  <c r="L175" s="1"/>
  <c r="L174"/>
  <c r="C97" i="2"/>
  <c r="I178" i="5"/>
  <c r="L178" s="1"/>
  <c r="I179"/>
  <c r="C7" i="2"/>
  <c r="C6"/>
  <c r="C5"/>
  <c r="J179" i="5"/>
  <c r="L179" l="1"/>
  <c r="K183"/>
  <c r="I183"/>
  <c r="K182"/>
  <c r="I182"/>
  <c r="K184"/>
  <c r="I184"/>
  <c r="K181"/>
  <c r="J181"/>
  <c r="I181"/>
  <c r="K180"/>
  <c r="J180"/>
  <c r="I180"/>
  <c r="L181" l="1"/>
  <c r="L184"/>
  <c r="L182"/>
  <c r="L183"/>
  <c r="L180"/>
  <c r="I185"/>
  <c r="L185" s="1"/>
  <c r="I189"/>
  <c r="L189" s="1"/>
  <c r="I186"/>
  <c r="L186" s="1"/>
  <c r="I187"/>
  <c r="L187" s="1"/>
  <c r="I188"/>
  <c r="L188" l="1"/>
  <c r="I190"/>
  <c r="J190"/>
  <c r="I191"/>
  <c r="K191"/>
  <c r="L190" l="1"/>
  <c r="L191"/>
  <c r="I195"/>
  <c r="I193"/>
  <c r="I192"/>
  <c r="K192"/>
  <c r="I194"/>
  <c r="K194"/>
  <c r="K193"/>
  <c r="K195"/>
  <c r="L193" l="1"/>
  <c r="L194"/>
  <c r="L192"/>
  <c r="L195"/>
  <c r="K196"/>
  <c r="I196"/>
  <c r="K197"/>
  <c r="I197"/>
  <c r="L197" l="1"/>
  <c r="L196"/>
  <c r="I199"/>
  <c r="J199"/>
  <c r="K199"/>
  <c r="I200"/>
  <c r="K200"/>
  <c r="I198"/>
  <c r="J198"/>
  <c r="K198"/>
  <c r="L200" l="1"/>
  <c r="L198"/>
  <c r="L199"/>
  <c r="K201"/>
  <c r="J201"/>
  <c r="I201"/>
  <c r="I202"/>
  <c r="L201" l="1"/>
  <c r="L202"/>
  <c r="J203"/>
  <c r="I203"/>
  <c r="I204"/>
  <c r="L204" s="1"/>
  <c r="L203" l="1"/>
  <c r="I205"/>
  <c r="L205" s="1"/>
  <c r="I206"/>
  <c r="L206" s="1"/>
  <c r="C212" l="1"/>
  <c r="E212" s="1"/>
  <c r="F212" s="1"/>
  <c r="I214"/>
  <c r="L214" s="1"/>
  <c r="L207"/>
  <c r="I208"/>
  <c r="L208" l="1"/>
  <c r="L209" s="1"/>
  <c r="I215"/>
  <c r="L215" s="1"/>
  <c r="I216"/>
  <c r="L216" s="1"/>
  <c r="I217"/>
  <c r="L217" s="1"/>
  <c r="I220" l="1"/>
  <c r="J218"/>
  <c r="I218"/>
  <c r="J219"/>
  <c r="I219"/>
  <c r="L220" l="1"/>
  <c r="L218"/>
  <c r="L219"/>
  <c r="I225"/>
  <c r="L225" s="1"/>
  <c r="I224"/>
  <c r="L224" s="1"/>
  <c r="J223"/>
  <c r="I223"/>
  <c r="J222"/>
  <c r="I222"/>
  <c r="J221"/>
  <c r="I221"/>
  <c r="L223" l="1"/>
  <c r="L222"/>
  <c r="L221"/>
  <c r="K227"/>
  <c r="I227"/>
  <c r="J226"/>
  <c r="K228"/>
  <c r="I228"/>
  <c r="K226"/>
  <c r="I226"/>
  <c r="L227" l="1"/>
  <c r="L228"/>
  <c r="L226"/>
  <c r="K230"/>
  <c r="I232"/>
  <c r="L232" s="1"/>
  <c r="K229"/>
  <c r="K233"/>
  <c r="J229"/>
  <c r="I229"/>
  <c r="I231"/>
  <c r="L231" s="1"/>
  <c r="J230"/>
  <c r="I230"/>
  <c r="I233"/>
  <c r="I238"/>
  <c r="L238" s="1"/>
  <c r="I237"/>
  <c r="J236"/>
  <c r="I236"/>
  <c r="K235"/>
  <c r="J235"/>
  <c r="I235"/>
  <c r="K234"/>
  <c r="J234"/>
  <c r="I234"/>
  <c r="K239"/>
  <c r="J239"/>
  <c r="I239"/>
  <c r="K240"/>
  <c r="I240"/>
  <c r="K244"/>
  <c r="I244"/>
  <c r="K243"/>
  <c r="I243"/>
  <c r="K241"/>
  <c r="J241"/>
  <c r="I241"/>
  <c r="I242"/>
  <c r="J242"/>
  <c r="I245"/>
  <c r="J246"/>
  <c r="I246"/>
  <c r="K247"/>
  <c r="I247"/>
  <c r="D15" i="3"/>
  <c r="C274" i="5"/>
  <c r="E274" s="1"/>
  <c r="F274" s="1"/>
  <c r="I249"/>
  <c r="K249"/>
  <c r="I248"/>
  <c r="K248"/>
  <c r="I252"/>
  <c r="L252" s="1"/>
  <c r="K250"/>
  <c r="J250"/>
  <c r="I250"/>
  <c r="I251"/>
  <c r="I255"/>
  <c r="J253"/>
  <c r="I253"/>
  <c r="J254"/>
  <c r="I254"/>
  <c r="J257"/>
  <c r="I259"/>
  <c r="L259" s="1"/>
  <c r="I256"/>
  <c r="I257"/>
  <c r="K258"/>
  <c r="I258"/>
  <c r="J256"/>
  <c r="K256"/>
  <c r="K260"/>
  <c r="I260"/>
  <c r="I261"/>
  <c r="K261"/>
  <c r="I264"/>
  <c r="K264"/>
  <c r="K262"/>
  <c r="I262"/>
  <c r="K263"/>
  <c r="J263"/>
  <c r="I263"/>
  <c r="I265"/>
  <c r="J265"/>
  <c r="I266"/>
  <c r="J266"/>
  <c r="I267"/>
  <c r="L267" s="1"/>
  <c r="L243" l="1"/>
  <c r="L244"/>
  <c r="L240"/>
  <c r="L229"/>
  <c r="L230"/>
  <c r="L233"/>
  <c r="L236"/>
  <c r="L237"/>
  <c r="L235"/>
  <c r="L234"/>
  <c r="L239"/>
  <c r="L247"/>
  <c r="L241"/>
  <c r="L242"/>
  <c r="L245"/>
  <c r="L246"/>
  <c r="L265"/>
  <c r="L266"/>
  <c r="L262"/>
  <c r="L260"/>
  <c r="L248"/>
  <c r="L249"/>
  <c r="L258"/>
  <c r="L250"/>
  <c r="L251"/>
  <c r="L255"/>
  <c r="L253"/>
  <c r="L254"/>
  <c r="L257"/>
  <c r="L256"/>
  <c r="L261"/>
  <c r="L264"/>
  <c r="L263"/>
  <c r="I268"/>
  <c r="K269"/>
  <c r="J269"/>
  <c r="I269"/>
  <c r="J270"/>
  <c r="I270"/>
  <c r="I279"/>
  <c r="L279" s="1"/>
  <c r="K278"/>
  <c r="J278"/>
  <c r="I278"/>
  <c r="I280"/>
  <c r="J280"/>
  <c r="I281"/>
  <c r="J281"/>
  <c r="I282"/>
  <c r="L282" s="1"/>
  <c r="I271" l="1"/>
  <c r="L268"/>
  <c r="L280"/>
  <c r="L281"/>
  <c r="L269"/>
  <c r="L270"/>
  <c r="L278"/>
  <c r="K283"/>
  <c r="J283"/>
  <c r="I283"/>
  <c r="K284"/>
  <c r="I284"/>
  <c r="K285"/>
  <c r="I285"/>
  <c r="I286"/>
  <c r="J286"/>
  <c r="K286"/>
  <c r="I287"/>
  <c r="K287"/>
  <c r="K288"/>
  <c r="J288"/>
  <c r="I288"/>
  <c r="K289"/>
  <c r="I289"/>
  <c r="J290"/>
  <c r="I290"/>
  <c r="I294"/>
  <c r="L294" s="1"/>
  <c r="I293"/>
  <c r="L293" s="1"/>
  <c r="J292"/>
  <c r="I292"/>
  <c r="K291"/>
  <c r="J291"/>
  <c r="I291"/>
  <c r="L271" l="1"/>
  <c r="L288"/>
  <c r="L284"/>
  <c r="L283"/>
  <c r="L285"/>
  <c r="L286"/>
  <c r="L287"/>
  <c r="L289"/>
  <c r="L290"/>
  <c r="L292"/>
  <c r="L291"/>
  <c r="K295" l="1"/>
  <c r="J295"/>
  <c r="I295"/>
  <c r="K296"/>
  <c r="J296"/>
  <c r="I296"/>
  <c r="I297"/>
  <c r="K298"/>
  <c r="I298"/>
  <c r="K299"/>
  <c r="I299"/>
  <c r="I300"/>
  <c r="K300"/>
  <c r="I301"/>
  <c r="K301"/>
  <c r="K307"/>
  <c r="I307"/>
  <c r="K306"/>
  <c r="I306"/>
  <c r="K305"/>
  <c r="I305"/>
  <c r="K304"/>
  <c r="I304"/>
  <c r="K302"/>
  <c r="J302"/>
  <c r="I302"/>
  <c r="K303"/>
  <c r="J303"/>
  <c r="I303"/>
  <c r="L300" l="1"/>
  <c r="L303"/>
  <c r="L304"/>
  <c r="L305"/>
  <c r="L306"/>
  <c r="L307"/>
  <c r="L301"/>
  <c r="L295"/>
  <c r="L296"/>
  <c r="L297"/>
  <c r="L299"/>
  <c r="L298"/>
  <c r="L302"/>
  <c r="K308" l="1"/>
  <c r="K309"/>
  <c r="J308"/>
  <c r="I308"/>
  <c r="J309"/>
  <c r="I309"/>
  <c r="K310"/>
  <c r="J310"/>
  <c r="I310"/>
  <c r="K312"/>
  <c r="J312"/>
  <c r="I312"/>
  <c r="K311"/>
  <c r="J311"/>
  <c r="I311"/>
  <c r="I315"/>
  <c r="J314"/>
  <c r="I314"/>
  <c r="J313"/>
  <c r="I313"/>
  <c r="I320"/>
  <c r="J320"/>
  <c r="K320"/>
  <c r="K319"/>
  <c r="I319"/>
  <c r="K318"/>
  <c r="I318"/>
  <c r="I317"/>
  <c r="K317"/>
  <c r="K316"/>
  <c r="J316"/>
  <c r="I316"/>
  <c r="I322"/>
  <c r="J321"/>
  <c r="I321"/>
  <c r="I325"/>
  <c r="J323"/>
  <c r="I326"/>
  <c r="K323"/>
  <c r="I323"/>
  <c r="I324"/>
  <c r="K324"/>
  <c r="K325"/>
  <c r="K326"/>
  <c r="K330"/>
  <c r="I330"/>
  <c r="K332"/>
  <c r="I332"/>
  <c r="K331"/>
  <c r="I331"/>
  <c r="J328"/>
  <c r="I328"/>
  <c r="J327"/>
  <c r="K327"/>
  <c r="I327"/>
  <c r="K329"/>
  <c r="I329"/>
  <c r="K334"/>
  <c r="J334"/>
  <c r="K335"/>
  <c r="I335"/>
  <c r="K333"/>
  <c r="J333"/>
  <c r="I333"/>
  <c r="I334"/>
  <c r="K336"/>
  <c r="J336"/>
  <c r="I336"/>
  <c r="K337"/>
  <c r="I337"/>
  <c r="K338"/>
  <c r="J338"/>
  <c r="I338"/>
  <c r="J339"/>
  <c r="I339"/>
  <c r="D36" i="3"/>
  <c r="D14"/>
  <c r="I342" i="5"/>
  <c r="L342" s="1"/>
  <c r="I341"/>
  <c r="J340"/>
  <c r="I340"/>
  <c r="L313" l="1"/>
  <c r="L309"/>
  <c r="L308"/>
  <c r="L310"/>
  <c r="L312"/>
  <c r="L311"/>
  <c r="L315"/>
  <c r="L314"/>
  <c r="L320"/>
  <c r="L316"/>
  <c r="L325"/>
  <c r="L318"/>
  <c r="L319"/>
  <c r="L317"/>
  <c r="L326"/>
  <c r="L322"/>
  <c r="L321"/>
  <c r="L324"/>
  <c r="L323"/>
  <c r="L331"/>
  <c r="L332"/>
  <c r="L330"/>
  <c r="L333"/>
  <c r="L328"/>
  <c r="L327"/>
  <c r="L329"/>
  <c r="L335"/>
  <c r="L334"/>
  <c r="L336"/>
  <c r="L337"/>
  <c r="L338"/>
  <c r="L339"/>
  <c r="L341"/>
  <c r="L340"/>
  <c r="K347" l="1"/>
  <c r="I347"/>
  <c r="K346"/>
  <c r="I346"/>
  <c r="K345"/>
  <c r="I345"/>
  <c r="K344"/>
  <c r="I344"/>
  <c r="K343"/>
  <c r="J343"/>
  <c r="I343"/>
  <c r="I348" l="1"/>
  <c r="L345"/>
  <c r="L346"/>
  <c r="L347"/>
  <c r="L344"/>
  <c r="L343"/>
  <c r="L348" l="1"/>
  <c r="I355"/>
  <c r="J354"/>
  <c r="I354"/>
  <c r="C351"/>
  <c r="E351" s="1"/>
  <c r="K356"/>
  <c r="J356"/>
  <c r="I356"/>
  <c r="K357"/>
  <c r="I357"/>
  <c r="I358"/>
  <c r="J358"/>
  <c r="K358"/>
  <c r="I359"/>
  <c r="J359"/>
  <c r="K359"/>
  <c r="I360"/>
  <c r="J360"/>
  <c r="K360"/>
  <c r="I361"/>
  <c r="K361"/>
  <c r="I362"/>
  <c r="L362" s="1"/>
  <c r="I363"/>
  <c r="J363"/>
  <c r="I364"/>
  <c r="J364"/>
  <c r="K364"/>
  <c r="I365"/>
  <c r="J365"/>
  <c r="K365"/>
  <c r="I366"/>
  <c r="L366" s="1"/>
  <c r="I367"/>
  <c r="L367" s="1"/>
  <c r="I369"/>
  <c r="L369" s="1"/>
  <c r="I368"/>
  <c r="L368" s="1"/>
  <c r="I370"/>
  <c r="J371"/>
  <c r="I371"/>
  <c r="J372"/>
  <c r="I372"/>
  <c r="K375"/>
  <c r="I375"/>
  <c r="K374"/>
  <c r="I374"/>
  <c r="K373"/>
  <c r="I373"/>
  <c r="K376"/>
  <c r="J376"/>
  <c r="I376"/>
  <c r="I377"/>
  <c r="J378"/>
  <c r="I378"/>
  <c r="K379"/>
  <c r="I379"/>
  <c r="K380"/>
  <c r="I380"/>
  <c r="K381"/>
  <c r="I381"/>
  <c r="K382"/>
  <c r="I382"/>
  <c r="K386"/>
  <c r="I386"/>
  <c r="K385"/>
  <c r="I385"/>
  <c r="K383"/>
  <c r="J383"/>
  <c r="I383"/>
  <c r="J384"/>
  <c r="K384"/>
  <c r="I384"/>
  <c r="K387"/>
  <c r="I387"/>
  <c r="I388"/>
  <c r="K388"/>
  <c r="K391"/>
  <c r="I391"/>
  <c r="K389"/>
  <c r="J389"/>
  <c r="I389"/>
  <c r="K390"/>
  <c r="J390"/>
  <c r="I390"/>
  <c r="K394"/>
  <c r="I394"/>
  <c r="J392"/>
  <c r="I392"/>
  <c r="K393"/>
  <c r="I393"/>
  <c r="I397"/>
  <c r="D35" i="3"/>
  <c r="D34"/>
  <c r="D33"/>
  <c r="K397" i="5"/>
  <c r="K396"/>
  <c r="I396"/>
  <c r="K395"/>
  <c r="I395"/>
  <c r="K398"/>
  <c r="J398"/>
  <c r="I398"/>
  <c r="I401"/>
  <c r="J399"/>
  <c r="I399"/>
  <c r="K400"/>
  <c r="I400"/>
  <c r="L361" l="1"/>
  <c r="F351"/>
  <c r="L355"/>
  <c r="L354"/>
  <c r="L358"/>
  <c r="L360"/>
  <c r="L357"/>
  <c r="L363"/>
  <c r="L359"/>
  <c r="L356"/>
  <c r="L365"/>
  <c r="L364"/>
  <c r="L374"/>
  <c r="L375"/>
  <c r="L400"/>
  <c r="L395"/>
  <c r="L396"/>
  <c r="L389"/>
  <c r="L383"/>
  <c r="L370"/>
  <c r="L371"/>
  <c r="L372"/>
  <c r="L373"/>
  <c r="L376"/>
  <c r="L377"/>
  <c r="L378"/>
  <c r="L379"/>
  <c r="L385"/>
  <c r="L386"/>
  <c r="L382"/>
  <c r="L381"/>
  <c r="L380"/>
  <c r="L384"/>
  <c r="L393"/>
  <c r="L394"/>
  <c r="L391"/>
  <c r="L387"/>
  <c r="L388"/>
  <c r="L390"/>
  <c r="L397"/>
  <c r="L392"/>
  <c r="L398"/>
  <c r="L401"/>
  <c r="L399"/>
  <c r="K403" l="1"/>
  <c r="I403"/>
  <c r="K402"/>
  <c r="I402"/>
  <c r="L402" l="1"/>
  <c r="L403"/>
  <c r="K404" l="1"/>
  <c r="I404"/>
  <c r="K405"/>
  <c r="I405"/>
  <c r="I410"/>
  <c r="K406"/>
  <c r="I406"/>
  <c r="K407"/>
  <c r="I407"/>
  <c r="D13" i="3"/>
  <c r="D12"/>
  <c r="D11"/>
  <c r="K411" i="5"/>
  <c r="I411"/>
  <c r="K410"/>
  <c r="K409"/>
  <c r="I409"/>
  <c r="K408"/>
  <c r="I408"/>
  <c r="I413" l="1"/>
  <c r="L410"/>
  <c r="L409"/>
  <c r="L407"/>
  <c r="L406"/>
  <c r="L405"/>
  <c r="L404"/>
  <c r="L411"/>
  <c r="L408"/>
  <c r="L413" l="1"/>
  <c r="K419"/>
  <c r="I419"/>
  <c r="K417"/>
  <c r="J417"/>
  <c r="I417"/>
  <c r="K418"/>
  <c r="J418"/>
  <c r="I418"/>
  <c r="L418" l="1"/>
  <c r="L419"/>
  <c r="L417"/>
  <c r="K425"/>
  <c r="I425"/>
  <c r="K424"/>
  <c r="I424"/>
  <c r="K423"/>
  <c r="I423"/>
  <c r="K422"/>
  <c r="I422"/>
  <c r="K421"/>
  <c r="I421"/>
  <c r="K420"/>
  <c r="J420"/>
  <c r="I420"/>
  <c r="K428"/>
  <c r="I428"/>
  <c r="K427"/>
  <c r="I427"/>
  <c r="K426"/>
  <c r="J426"/>
  <c r="I426"/>
  <c r="K430"/>
  <c r="J430"/>
  <c r="I430"/>
  <c r="K429"/>
  <c r="J429"/>
  <c r="I431"/>
  <c r="L431" s="1"/>
  <c r="I429"/>
  <c r="L421" l="1"/>
  <c r="L422"/>
  <c r="L423"/>
  <c r="L424"/>
  <c r="L425"/>
  <c r="L420"/>
  <c r="L428"/>
  <c r="L427"/>
  <c r="L426"/>
  <c r="L430"/>
  <c r="L429"/>
  <c r="K432" l="1"/>
  <c r="J432"/>
  <c r="I432"/>
  <c r="I434"/>
  <c r="L434" s="1"/>
  <c r="I433"/>
  <c r="I438"/>
  <c r="L438" s="1"/>
  <c r="L432" l="1"/>
  <c r="L433"/>
  <c r="I436" l="1"/>
  <c r="J435"/>
  <c r="I437"/>
  <c r="L437" s="1"/>
  <c r="I435"/>
  <c r="I442"/>
  <c r="L442" s="1"/>
  <c r="I441"/>
  <c r="L441" s="1"/>
  <c r="I439"/>
  <c r="J440"/>
  <c r="I440"/>
  <c r="L436" l="1"/>
  <c r="L435"/>
  <c r="L439"/>
  <c r="L440"/>
  <c r="J444" l="1"/>
  <c r="I444"/>
  <c r="J443"/>
  <c r="I443"/>
  <c r="K448"/>
  <c r="I448"/>
  <c r="K447"/>
  <c r="I447"/>
  <c r="K446"/>
  <c r="I446"/>
  <c r="K445"/>
  <c r="I445"/>
  <c r="L446" l="1"/>
  <c r="L447"/>
  <c r="L448"/>
  <c r="L444"/>
  <c r="L443"/>
  <c r="L445"/>
  <c r="K450"/>
  <c r="J450"/>
  <c r="I450"/>
  <c r="K449"/>
  <c r="J449"/>
  <c r="I449"/>
  <c r="K453"/>
  <c r="I453"/>
  <c r="J451"/>
  <c r="I451"/>
  <c r="K452"/>
  <c r="I452"/>
  <c r="L450" l="1"/>
  <c r="L449"/>
  <c r="L453"/>
  <c r="L451"/>
  <c r="L452"/>
  <c r="I454" l="1"/>
  <c r="J454"/>
  <c r="K454"/>
  <c r="I455"/>
  <c r="J455"/>
  <c r="K455"/>
  <c r="I456"/>
  <c r="J456"/>
  <c r="K456"/>
  <c r="I457"/>
  <c r="K457"/>
  <c r="I458"/>
  <c r="K458"/>
  <c r="I464"/>
  <c r="I459"/>
  <c r="K464"/>
  <c r="K463"/>
  <c r="L463" s="1"/>
  <c r="K462"/>
  <c r="L462" s="1"/>
  <c r="J459"/>
  <c r="K459"/>
  <c r="K461"/>
  <c r="I461"/>
  <c r="K460"/>
  <c r="I460"/>
  <c r="J465"/>
  <c r="I465"/>
  <c r="K465"/>
  <c r="K468"/>
  <c r="I468"/>
  <c r="K466"/>
  <c r="I466"/>
  <c r="K467"/>
  <c r="I467"/>
  <c r="J469"/>
  <c r="K470"/>
  <c r="I470"/>
  <c r="K469"/>
  <c r="I469"/>
  <c r="K472"/>
  <c r="I472"/>
  <c r="K471"/>
  <c r="I471"/>
  <c r="L466" l="1"/>
  <c r="L468"/>
  <c r="L458"/>
  <c r="L457"/>
  <c r="L456"/>
  <c r="L454"/>
  <c r="L455"/>
  <c r="L464"/>
  <c r="L459"/>
  <c r="L461"/>
  <c r="L460"/>
  <c r="L465"/>
  <c r="L467"/>
  <c r="L469"/>
  <c r="L470"/>
  <c r="L472"/>
  <c r="L471"/>
  <c r="I483" l="1"/>
  <c r="L483" s="1"/>
  <c r="I479"/>
  <c r="I478"/>
  <c r="L478" s="1"/>
  <c r="I477"/>
  <c r="L477" s="1"/>
  <c r="I476"/>
  <c r="J475"/>
  <c r="I475"/>
  <c r="J474"/>
  <c r="I474"/>
  <c r="K473"/>
  <c r="J473"/>
  <c r="I473"/>
  <c r="K557"/>
  <c r="K527"/>
  <c r="K534"/>
  <c r="K539"/>
  <c r="K540"/>
  <c r="J540"/>
  <c r="J538"/>
  <c r="J531"/>
  <c r="J530"/>
  <c r="J527"/>
  <c r="J534"/>
  <c r="J539"/>
  <c r="I524"/>
  <c r="L524" s="1"/>
  <c r="I525"/>
  <c r="L525" s="1"/>
  <c r="I527"/>
  <c r="I530"/>
  <c r="I531"/>
  <c r="I534"/>
  <c r="I537"/>
  <c r="L537" s="1"/>
  <c r="I538"/>
  <c r="I539"/>
  <c r="I540"/>
  <c r="K549"/>
  <c r="K536"/>
  <c r="K522"/>
  <c r="J557"/>
  <c r="J549"/>
  <c r="J547"/>
  <c r="J536"/>
  <c r="J529"/>
  <c r="J528"/>
  <c r="J522"/>
  <c r="I557"/>
  <c r="I556"/>
  <c r="L556" s="1"/>
  <c r="I555"/>
  <c r="L555" s="1"/>
  <c r="I554"/>
  <c r="L554" s="1"/>
  <c r="I553"/>
  <c r="L553" s="1"/>
  <c r="I552"/>
  <c r="L552" s="1"/>
  <c r="I551"/>
  <c r="L551" s="1"/>
  <c r="I550"/>
  <c r="L550" s="1"/>
  <c r="I549"/>
  <c r="L549" s="1"/>
  <c r="I548"/>
  <c r="L548" s="1"/>
  <c r="I547"/>
  <c r="I546"/>
  <c r="L546" s="1"/>
  <c r="I545"/>
  <c r="L545" s="1"/>
  <c r="I544"/>
  <c r="L544" s="1"/>
  <c r="I543"/>
  <c r="L543" s="1"/>
  <c r="I542"/>
  <c r="I541"/>
  <c r="L541" s="1"/>
  <c r="I536"/>
  <c r="I535"/>
  <c r="L535" s="1"/>
  <c r="I533"/>
  <c r="L533" s="1"/>
  <c r="I532"/>
  <c r="L532" s="1"/>
  <c r="I529"/>
  <c r="L529" s="1"/>
  <c r="I528"/>
  <c r="I526"/>
  <c r="L526" s="1"/>
  <c r="I523"/>
  <c r="L523" s="1"/>
  <c r="I522"/>
  <c r="I506"/>
  <c r="L506" s="1"/>
  <c r="I507"/>
  <c r="L507" s="1"/>
  <c r="I508"/>
  <c r="L508" s="1"/>
  <c r="I509"/>
  <c r="L509" s="1"/>
  <c r="I510"/>
  <c r="L510" s="1"/>
  <c r="I511"/>
  <c r="L511" s="1"/>
  <c r="I512"/>
  <c r="L512" s="1"/>
  <c r="I513"/>
  <c r="L513" s="1"/>
  <c r="I514"/>
  <c r="L514" s="1"/>
  <c r="I515"/>
  <c r="L515" s="1"/>
  <c r="I516"/>
  <c r="L516" s="1"/>
  <c r="I517"/>
  <c r="L517" s="1"/>
  <c r="I518"/>
  <c r="L518" s="1"/>
  <c r="I519"/>
  <c r="L519" s="1"/>
  <c r="I520"/>
  <c r="L520" s="1"/>
  <c r="I521"/>
  <c r="L521" s="1"/>
  <c r="L528"/>
  <c r="L542"/>
  <c r="C562"/>
  <c r="I562" s="1"/>
  <c r="C563"/>
  <c r="I563" s="1"/>
  <c r="L563" s="1"/>
  <c r="M521" s="1"/>
  <c r="C564"/>
  <c r="I564" s="1"/>
  <c r="L564" s="1"/>
  <c r="M522" s="1"/>
  <c r="C565"/>
  <c r="I565" s="1"/>
  <c r="C566"/>
  <c r="I566" s="1"/>
  <c r="L566" s="1"/>
  <c r="M524" s="1"/>
  <c r="C567"/>
  <c r="I567" s="1"/>
  <c r="L567" s="1"/>
  <c r="M525" s="1"/>
  <c r="C568"/>
  <c r="I568" s="1"/>
  <c r="L568" s="1"/>
  <c r="M526" s="1"/>
  <c r="C569"/>
  <c r="I569" s="1"/>
  <c r="L569" s="1"/>
  <c r="M527" s="1"/>
  <c r="C570"/>
  <c r="I570" s="1"/>
  <c r="L570" s="1"/>
  <c r="M528" s="1"/>
  <c r="C571"/>
  <c r="I571" s="1"/>
  <c r="L571" s="1"/>
  <c r="M529" s="1"/>
  <c r="C572"/>
  <c r="I572" s="1"/>
  <c r="L572" s="1"/>
  <c r="M530" s="1"/>
  <c r="C573"/>
  <c r="I573" s="1"/>
  <c r="L573" s="1"/>
  <c r="M531" s="1"/>
  <c r="C574"/>
  <c r="I574" s="1"/>
  <c r="L574" s="1"/>
  <c r="M532" s="1"/>
  <c r="C575"/>
  <c r="I575" s="1"/>
  <c r="L575" s="1"/>
  <c r="M533" s="1"/>
  <c r="C576"/>
  <c r="I576" s="1"/>
  <c r="L576" s="1"/>
  <c r="M534" s="1"/>
  <c r="C577"/>
  <c r="I577" s="1"/>
  <c r="L577" s="1"/>
  <c r="M535" s="1"/>
  <c r="C578"/>
  <c r="I578" s="1"/>
  <c r="L578" s="1"/>
  <c r="M536" s="1"/>
  <c r="C579"/>
  <c r="I579" s="1"/>
  <c r="L579" s="1"/>
  <c r="M537" s="1"/>
  <c r="C580"/>
  <c r="I580" s="1"/>
  <c r="C581"/>
  <c r="I581" s="1"/>
  <c r="L581" s="1"/>
  <c r="M539" s="1"/>
  <c r="C582"/>
  <c r="I582" s="1"/>
  <c r="L582" s="1"/>
  <c r="M540" s="1"/>
  <c r="C583"/>
  <c r="I583" s="1"/>
  <c r="L583" s="1"/>
  <c r="M541" s="1"/>
  <c r="C584"/>
  <c r="I584" s="1"/>
  <c r="L584" s="1"/>
  <c r="M542" s="1"/>
  <c r="C585"/>
  <c r="I585" s="1"/>
  <c r="L585" s="1"/>
  <c r="M543" s="1"/>
  <c r="C586"/>
  <c r="I586" s="1"/>
  <c r="L586" s="1"/>
  <c r="M544" s="1"/>
  <c r="C587"/>
  <c r="I587" s="1"/>
  <c r="C588"/>
  <c r="I588" s="1"/>
  <c r="C589"/>
  <c r="I589" s="1"/>
  <c r="L589" s="1"/>
  <c r="M547" s="1"/>
  <c r="C590"/>
  <c r="I590" s="1"/>
  <c r="C591"/>
  <c r="I591" s="1"/>
  <c r="L591" s="1"/>
  <c r="M549" s="1"/>
  <c r="C592"/>
  <c r="I592" s="1"/>
  <c r="L592" s="1"/>
  <c r="M550" s="1"/>
  <c r="C593"/>
  <c r="I593" s="1"/>
  <c r="C594"/>
  <c r="I594" s="1"/>
  <c r="L594" s="1"/>
  <c r="M552" s="1"/>
  <c r="C595"/>
  <c r="I595" s="1"/>
  <c r="C596"/>
  <c r="I596" s="1"/>
  <c r="L596" s="1"/>
  <c r="M554" s="1"/>
  <c r="C597"/>
  <c r="I597" s="1"/>
  <c r="C598"/>
  <c r="I598" s="1"/>
  <c r="L598" s="1"/>
  <c r="M556" s="1"/>
  <c r="C599"/>
  <c r="I599" s="1"/>
  <c r="L599" s="1"/>
  <c r="M557" s="1"/>
  <c r="C600"/>
  <c r="I600" s="1"/>
  <c r="L600" s="1"/>
  <c r="M558" s="1"/>
  <c r="C601"/>
  <c r="I601" s="1"/>
  <c r="L601" s="1"/>
  <c r="M559" s="1"/>
  <c r="C602"/>
  <c r="I602" s="1"/>
  <c r="C603"/>
  <c r="I603" s="1"/>
  <c r="L603" s="1"/>
  <c r="M561" s="1"/>
  <c r="C604"/>
  <c r="I604" s="1"/>
  <c r="L604" s="1"/>
  <c r="M562" s="1"/>
  <c r="C605"/>
  <c r="I605" s="1"/>
  <c r="L605" s="1"/>
  <c r="M563" s="1"/>
  <c r="C606"/>
  <c r="I606" s="1"/>
  <c r="L606" s="1"/>
  <c r="M564" s="1"/>
  <c r="C607"/>
  <c r="I607" s="1"/>
  <c r="L607" s="1"/>
  <c r="M565" s="1"/>
  <c r="C608"/>
  <c r="I608" s="1"/>
  <c r="L608" s="1"/>
  <c r="M566" s="1"/>
  <c r="C609"/>
  <c r="I609" s="1"/>
  <c r="L609" s="1"/>
  <c r="M567" s="1"/>
  <c r="C610"/>
  <c r="I610" s="1"/>
  <c r="L610" s="1"/>
  <c r="M568" s="1"/>
  <c r="C611"/>
  <c r="I611" s="1"/>
  <c r="L611" s="1"/>
  <c r="M569" s="1"/>
  <c r="C612"/>
  <c r="I612" s="1"/>
  <c r="C613"/>
  <c r="I613" s="1"/>
  <c r="L613" s="1"/>
  <c r="M571" s="1"/>
  <c r="C614"/>
  <c r="I614" s="1"/>
  <c r="L614" s="1"/>
  <c r="M572" s="1"/>
  <c r="C615"/>
  <c r="I615" s="1"/>
  <c r="L615" s="1"/>
  <c r="M573" s="1"/>
  <c r="C616"/>
  <c r="I616" s="1"/>
  <c r="C617"/>
  <c r="I617" s="1"/>
  <c r="L617" s="1"/>
  <c r="M575" s="1"/>
  <c r="C618"/>
  <c r="I618" s="1"/>
  <c r="L618" s="1"/>
  <c r="M576" s="1"/>
  <c r="C619"/>
  <c r="I619" s="1"/>
  <c r="L619" s="1"/>
  <c r="M577" s="1"/>
  <c r="C620"/>
  <c r="I620" s="1"/>
  <c r="L620" s="1"/>
  <c r="M578" s="1"/>
  <c r="C621"/>
  <c r="I621" s="1"/>
  <c r="L621" s="1"/>
  <c r="M579" s="1"/>
  <c r="C622"/>
  <c r="I622" s="1"/>
  <c r="L622" s="1"/>
  <c r="M580" s="1"/>
  <c r="C623"/>
  <c r="I623" s="1"/>
  <c r="L623" s="1"/>
  <c r="M581" s="1"/>
  <c r="C624"/>
  <c r="I624" s="1"/>
  <c r="L624" s="1"/>
  <c r="M582" s="1"/>
  <c r="C625"/>
  <c r="I625" s="1"/>
  <c r="L625" s="1"/>
  <c r="M583" s="1"/>
  <c r="C626"/>
  <c r="I626" s="1"/>
  <c r="C627"/>
  <c r="I627" s="1"/>
  <c r="L627" s="1"/>
  <c r="M585" s="1"/>
  <c r="C628"/>
  <c r="I628" s="1"/>
  <c r="L628" s="1"/>
  <c r="M586" s="1"/>
  <c r="C629"/>
  <c r="I629" s="1"/>
  <c r="L629" s="1"/>
  <c r="M587" s="1"/>
  <c r="C630"/>
  <c r="I630" s="1"/>
  <c r="L630" s="1"/>
  <c r="M588" s="1"/>
  <c r="C631"/>
  <c r="I631" s="1"/>
  <c r="L631" s="1"/>
  <c r="M589" s="1"/>
  <c r="C632"/>
  <c r="I632" s="1"/>
  <c r="L632" s="1"/>
  <c r="M590" s="1"/>
  <c r="C633"/>
  <c r="I633" s="1"/>
  <c r="L633" s="1"/>
  <c r="M591" s="1"/>
  <c r="C634"/>
  <c r="I634" s="1"/>
  <c r="L634" s="1"/>
  <c r="M592" s="1"/>
  <c r="C635"/>
  <c r="I635" s="1"/>
  <c r="L635" s="1"/>
  <c r="M593" s="1"/>
  <c r="C636"/>
  <c r="I636" s="1"/>
  <c r="L636" s="1"/>
  <c r="M594" s="1"/>
  <c r="C637"/>
  <c r="I637" s="1"/>
  <c r="L637" s="1"/>
  <c r="M595" s="1"/>
  <c r="C638"/>
  <c r="I638" s="1"/>
  <c r="L638" s="1"/>
  <c r="M596" s="1"/>
  <c r="C639"/>
  <c r="I639" s="1"/>
  <c r="L639" s="1"/>
  <c r="M597" s="1"/>
  <c r="C640"/>
  <c r="I640" s="1"/>
  <c r="L640" s="1"/>
  <c r="M598" s="1"/>
  <c r="C641"/>
  <c r="I641" s="1"/>
  <c r="L641" s="1"/>
  <c r="M599" s="1"/>
  <c r="C642"/>
  <c r="I642" s="1"/>
  <c r="L642" s="1"/>
  <c r="M600" s="1"/>
  <c r="C643"/>
  <c r="I643" s="1"/>
  <c r="C644"/>
  <c r="I644" s="1"/>
  <c r="C645"/>
  <c r="I645" s="1"/>
  <c r="L645" s="1"/>
  <c r="M603" s="1"/>
  <c r="C646"/>
  <c r="I646" s="1"/>
  <c r="C647"/>
  <c r="I647" s="1"/>
  <c r="L647" s="1"/>
  <c r="M605" s="1"/>
  <c r="C648"/>
  <c r="I648" s="1"/>
  <c r="L648" s="1"/>
  <c r="M606" s="1"/>
  <c r="C649"/>
  <c r="I649" s="1"/>
  <c r="L649" s="1"/>
  <c r="M607" s="1"/>
  <c r="C650"/>
  <c r="I650" s="1"/>
  <c r="L650" s="1"/>
  <c r="M608" s="1"/>
  <c r="C651"/>
  <c r="I651" s="1"/>
  <c r="L651" s="1"/>
  <c r="M609" s="1"/>
  <c r="C652"/>
  <c r="I652" s="1"/>
  <c r="L652" s="1"/>
  <c r="M610" s="1"/>
  <c r="I484"/>
  <c r="I482"/>
  <c r="L482" s="1"/>
  <c r="J481"/>
  <c r="I481"/>
  <c r="I480"/>
  <c r="J480"/>
  <c r="K480"/>
  <c r="I492"/>
  <c r="L492" s="1"/>
  <c r="I491"/>
  <c r="L491" s="1"/>
  <c r="I493"/>
  <c r="L493" s="1"/>
  <c r="I494"/>
  <c r="L494" s="1"/>
  <c r="I495"/>
  <c r="L495" s="1"/>
  <c r="I496"/>
  <c r="L496" s="1"/>
  <c r="I497"/>
  <c r="L497" s="1"/>
  <c r="I498"/>
  <c r="L498" s="1"/>
  <c r="I499"/>
  <c r="L499" s="1"/>
  <c r="I500"/>
  <c r="L500" s="1"/>
  <c r="I501"/>
  <c r="L501" s="1"/>
  <c r="I502"/>
  <c r="L502" s="1"/>
  <c r="I503"/>
  <c r="L503" s="1"/>
  <c r="I504"/>
  <c r="L504" s="1"/>
  <c r="I505"/>
  <c r="L505" s="1"/>
  <c r="I490"/>
  <c r="I486" l="1"/>
  <c r="I654"/>
  <c r="L562"/>
  <c r="M520" s="1"/>
  <c r="L547"/>
  <c r="L539"/>
  <c r="L531"/>
  <c r="L484"/>
  <c r="J643"/>
  <c r="L527"/>
  <c r="L474"/>
  <c r="J644"/>
  <c r="L644" s="1"/>
  <c r="M602" s="1"/>
  <c r="L479"/>
  <c r="L476"/>
  <c r="L475"/>
  <c r="L473"/>
  <c r="L522"/>
  <c r="L530"/>
  <c r="L538"/>
  <c r="K643"/>
  <c r="J626"/>
  <c r="L626" s="1"/>
  <c r="M584" s="1"/>
  <c r="J593"/>
  <c r="L593" s="1"/>
  <c r="M551" s="1"/>
  <c r="J580"/>
  <c r="L580" s="1"/>
  <c r="M538" s="1"/>
  <c r="J565"/>
  <c r="I558"/>
  <c r="L480"/>
  <c r="L481"/>
  <c r="L536"/>
  <c r="L490"/>
  <c r="J612"/>
  <c r="J590"/>
  <c r="L590" s="1"/>
  <c r="M548" s="1"/>
  <c r="L557"/>
  <c r="L534"/>
  <c r="L540"/>
  <c r="J616"/>
  <c r="L616" s="1"/>
  <c r="M574" s="1"/>
  <c r="J602"/>
  <c r="J597"/>
  <c r="J588"/>
  <c r="L588" s="1"/>
  <c r="M546" s="1"/>
  <c r="J646"/>
  <c r="L646" s="1"/>
  <c r="M604" s="1"/>
  <c r="K612"/>
  <c r="K602"/>
  <c r="K597"/>
  <c r="J595"/>
  <c r="L595" s="1"/>
  <c r="M553" s="1"/>
  <c r="J587"/>
  <c r="L587" s="1"/>
  <c r="M545" s="1"/>
  <c r="K565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486" i="5"/>
  <c r="L643"/>
  <c r="M601" s="1"/>
  <c r="L565"/>
  <c r="M523" s="1"/>
  <c r="L612"/>
  <c r="M570" s="1"/>
  <c r="L602"/>
  <c r="M560" s="1"/>
  <c r="L558"/>
  <c r="L597"/>
  <c r="M555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<sst xmlns="http://schemas.openxmlformats.org/spreadsheetml/2006/main" count="5301" uniqueCount="908">
  <si>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</si>
  <si>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</si>
  <si>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</si>
  <si>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</si>
  <si>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</si>
  <si>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</si>
  <si>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</si>
  <si>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</si>
  <si>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</si>
  <si>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</si>
  <si>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</si>
  <si>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</si>
  <si>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</si>
  <si>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</si>
  <si>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</si>
  <si>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</si>
  <si>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</si>
  <si>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</si>
  <si>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</si>
  <si>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</si>
  <si>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</si>
  <si>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</si>
  <si>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</si>
  <si>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</si>
  <si>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</si>
  <si>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</si>
  <si>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</si>
  <si>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</si>
  <si>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</si>
  <si>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</si>
  <si>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</si>
  <si>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</si>
  <si>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</si>
  <si>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</si>
  <si>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</si>
  <si>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</si>
  <si>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</si>
  <si>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</si>
  <si>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</si>
  <si>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</si>
  <si>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</si>
  <si>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</si>
  <si>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</si>
  <si>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</si>
  <si>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</si>
  <si>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</si>
  <si>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</si>
  <si>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</si>
  <si>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</si>
  <si>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</si>
  <si>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</si>
  <si>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</si>
  <si>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</si>
  <si>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</si>
  <si>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</si>
  <si>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</si>
  <si>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</si>
  <si>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</si>
  <si>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</si>
  <si>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</si>
  <si>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</si>
  <si>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</si>
  <si>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</si>
  <si>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</si>
  <si>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</si>
  <si>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</si>
  <si>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</si>
  <si>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</si>
  <si>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</si>
  <si>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</si>
  <si>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</si>
  <si>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</si>
  <si>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</si>
  <si>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</si>
  <si>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</si>
  <si>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</si>
  <si>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</si>
  <si>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</si>
  <si>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</si>
  <si>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</si>
  <si>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</si>
  <si>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</si>
  <si>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</si>
  <si>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</si>
  <si>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</si>
  <si>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</si>
  <si>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</si>
  <si>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</si>
  <si>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</si>
  <si>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</si>
  <si>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</si>
  <si>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</si>
  <si>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</si>
  <si>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</si>
  <si>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</si>
  <si>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</si>
  <si>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</si>
  <si>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</si>
  <si>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</si>
  <si>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</si>
  <si>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</si>
  <si>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</si>
  <si>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</si>
  <si>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</si>
  <si>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</si>
  <si>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</si>
  <si>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</si>
  <si>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</si>
  <si>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</si>
  <si>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</si>
  <si>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</si>
  <si>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</si>
  <si>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</si>
  <si>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</si>
  <si>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</si>
  <si>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</si>
  <si>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</si>
  <si>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</si>
  <si>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</si>
  <si>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</si>
  <si>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</si>
  <si>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</si>
  <si>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</si>
  <si>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</si>
  <si>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</si>
  <si>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</si>
  <si>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</si>
  <si>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</si>
  <si>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</si>
  <si>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</si>
  <si>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</si>
  <si>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</si>
  <si>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</si>
  <si>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</si>
  <si>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</si>
  <si>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</si>
  <si>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</si>
  <si>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</si>
  <si>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</si>
  <si>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</si>
  <si>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</si>
  <si>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</si>
  <si>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</si>
  <si>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</si>
  <si>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</si>
  <si>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</si>
  <si>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</si>
  <si>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</si>
  <si>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</si>
  <si>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</si>
  <si>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</si>
  <si>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</si>
  <si>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</si>
  <si>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</si>
  <si>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</si>
  <si>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</si>
  <si>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</si>
  <si>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</si>
  <si>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</si>
  <si>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</si>
  <si>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</si>
  <si>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</si>
  <si>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</si>
  <si>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</si>
  <si>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</si>
  <si>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</si>
  <si>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</si>
  <si>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</si>
  <si>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</si>
  <si>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</si>
  <si>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</si>
  <si>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</si>
  <si>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</si>
  <si>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</si>
  <si>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</si>
  <si>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</si>
  <si>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</si>
  <si>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</si>
  <si>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</si>
  <si>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</si>
  <si>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</si>
  <si>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</si>
  <si>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</si>
  <si>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</si>
  <si>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</si>
  <si>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</si>
  <si>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</si>
  <si>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</si>
  <si>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</si>
  <si>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</si>
  <si>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</si>
  <si>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</si>
  <si>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</si>
  <si>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</si>
  <si>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</si>
  <si>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</si>
  <si>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</si>
  <si>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</si>
  <si>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</si>
  <si>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</si>
  <si>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</si>
  <si>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</si>
  <si>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</si>
  <si>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</si>
  <si>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</si>
  <si>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</si>
  <si>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</si>
  <si>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</si>
  <si>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</si>
  <si>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</si>
  <si>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</si>
  <si>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</si>
  <si>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</si>
  <si>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</si>
  <si>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</si>
  <si>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</si>
  <si>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</si>
  <si>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</si>
  <si>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</si>
  <si>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</si>
  <si>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</si>
  <si>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</si>
  <si>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</si>
  <si>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</si>
  <si>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</si>
  <si>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</si>
  <si>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</si>
  <si>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</si>
  <si>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</si>
  <si>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</si>
  <si>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</si>
  <si>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</si>
  <si>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</si>
  <si>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</si>
  <si>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</si>
  <si>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</si>
  <si>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</si>
  <si>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</si>
  <si>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</si>
  <si>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</si>
  <si>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</si>
  <si>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</si>
  <si>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</si>
  <si>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</si>
  <si>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</si>
  <si>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</si>
  <si>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</si>
  <si>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</si>
  <si>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</si>
  <si>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</si>
  <si>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</si>
  <si>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</si>
  <si>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</si>
  <si>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</si>
  <si>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</si>
  <si>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</si>
  <si>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</si>
  <si>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</si>
  <si>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</si>
  <si>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</si>
  <si>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</si>
  <si>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</si>
  <si>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</si>
  <si>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</si>
  <si>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</si>
  <si>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</si>
  <si>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</si>
  <si>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</si>
  <si>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</si>
  <si>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</si>
  <si>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</si>
  <si>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</si>
  <si>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</si>
  <si>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</si>
  <si>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</si>
  <si>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</si>
  <si>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</si>
  <si>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</si>
  <si>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</si>
  <si>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</si>
  <si>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</si>
  <si>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</si>
  <si>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</si>
  <si>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</si>
  <si>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</si>
  <si>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</si>
  <si>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</si>
  <si>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</si>
  <si>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</si>
  <si>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</si>
  <si>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</si>
  <si>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</si>
  <si>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</si>
  <si>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</si>
  <si>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</si>
  <si>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</si>
  <si>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</si>
  <si>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</si>
  <si>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</si>
  <si>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</si>
  <si>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</si>
  <si>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</si>
  <si>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</si>
  <si>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</si>
  <si>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</si>
  <si>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</si>
  <si>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</si>
  <si>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</si>
  <si>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</si>
  <si>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</si>
  <si>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</si>
  <si>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</si>
  <si>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</si>
  <si>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</si>
  <si>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</si>
  <si>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</si>
  <si>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</si>
  <si>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</si>
  <si>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</si>
  <si>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</si>
  <si>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</si>
  <si>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</si>
  <si>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</si>
  <si>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</si>
  <si>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</si>
  <si>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</si>
  <si>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</si>
  <si>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</si>
  <si>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</si>
  <si>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</si>
  <si>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</si>
  <si>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</si>
  <si>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</si>
  <si>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</si>
  <si>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</si>
  <si>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</si>
  <si>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</si>
  <si>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</si>
  <si>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</si>
  <si>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</si>
  <si>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</si>
  <si>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</si>
  <si>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</si>
  <si>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</si>
  <si>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</si>
  <si>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</si>
  <si>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</si>
  <si>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</si>
  <si>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</si>
  <si>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</si>
  <si>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</si>
  <si>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</si>
  <si>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</si>
  <si>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</si>
  <si>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</si>
  <si>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</si>
  <si>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</si>
  <si>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</si>
  <si>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</si>
  <si>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</si>
  <si>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</si>
  <si>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</si>
  <si>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</si>
  <si>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</si>
  <si>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</si>
  <si>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</si>
  <si>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</si>
  <si>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</si>
  <si>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</si>
  <si>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</si>
  <si>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</si>
  <si>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</si>
  <si>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</si>
  <si>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</si>
  <si>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</si>
  <si>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</si>
  <si>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</si>
  <si>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</si>
  <si>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</si>
  <si>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</si>
  <si>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</si>
  <si>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</si>
  <si>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</si>
  <si>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</si>
  <si>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</si>
  <si>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</si>
  <si>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</si>
  <si>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</si>
  <si>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</si>
  <si>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</si>
  <si>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</si>
  <si>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</si>
  <si>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</si>
  <si>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</si>
  <si>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</si>
  <si>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</si>
  <si>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</si>
  <si>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</si>
  <si>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</si>
  <si>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</si>
  <si>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</si>
  <si>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</si>
  <si>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</si>
  <si>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</si>
  <si>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</si>
  <si>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</si>
  <si>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</si>
  <si>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</si>
  <si>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</si>
  <si>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</si>
  <si>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</si>
  <si>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</si>
  <si>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</si>
  <si>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</si>
  <si>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</si>
  <si>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</si>
  <si>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</si>
  <si>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</si>
  <si>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</si>
  <si>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</si>
  <si>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</si>
  <si>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</si>
  <si>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</si>
  <si>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</si>
  <si>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</si>
  <si>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</si>
  <si>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</si>
  <si>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</si>
  <si>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</si>
  <si>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</si>
  <si>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</si>
  <si>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</si>
  <si>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</si>
  <si>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</si>
  <si>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</si>
  <si>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</si>
  <si>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</si>
  <si>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</si>
  <si>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</si>
  <si>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</si>
  <si>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</si>
  <si>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</si>
  <si>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</si>
  <si>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</si>
  <si>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</si>
  <si>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</si>
  <si>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</si>
  <si>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</si>
  <si>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</si>
  <si>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</si>
  <si>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</si>
  <si>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</si>
  <si>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</si>
  <si>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</si>
  <si>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</si>
  <si>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</si>
  <si>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</si>
  <si>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</si>
  <si>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</si>
  <si>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</si>
  <si>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</si>
  <si>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</si>
  <si>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</si>
  <si>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</si>
  <si>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</si>
  <si>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</si>
  <si>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</si>
  <si>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</si>
  <si>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</si>
  <si>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</si>
  <si>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</si>
  <si>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</si>
  <si>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</si>
  <si>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</si>
  <si>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</si>
  <si>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</si>
  <si>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</si>
  <si>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</si>
  <si>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</si>
  <si>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</si>
  <si>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</si>
  <si>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</si>
  <si>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</si>
  <si>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</si>
  <si>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</si>
  <si>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</si>
  <si>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</si>
  <si>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</si>
  <si>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</si>
  <si>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</si>
  <si>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</si>
  <si>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</si>
  <si>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</si>
  <si>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</si>
  <si>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</si>
  <si>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</si>
  <si>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</si>
  <si>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</si>
  <si>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</si>
  <si>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</si>
  <si>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</si>
  <si>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</si>
  <si>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</si>
  <si>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</si>
  <si>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</si>
  <si>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</si>
  <si>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</si>
  <si>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</si>
  <si>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</si>
  <si>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</si>
  <si>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</si>
  <si>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</si>
  <si>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</si>
  <si>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</si>
  <si>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</si>
  <si>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</si>
  <si>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</si>
  <si>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</si>
  <si>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</si>
  <si>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</si>
  <si>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</si>
  <si>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</si>
  <si>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</si>
  <si>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</si>
  <si>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</si>
  <si>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</si>
  <si>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</si>
  <si>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</si>
  <si>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</si>
  <si>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</si>
  <si>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</si>
  <si>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</si>
  <si>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</si>
  <si>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</si>
  <si>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</si>
  <si>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</si>
  <si>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</si>
  <si>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</si>
  <si>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</si>
  <si>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</si>
  <si>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</si>
  <si>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</si>
  <si>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</si>
  <si>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</si>
  <si>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</si>
  <si>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</si>
  <si>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</si>
  <si>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</si>
  <si>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</si>
  <si>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</si>
  <si>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</si>
  <si>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</si>
  <si>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</si>
  <si>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</si>
  <si>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</si>
  <si>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</si>
  <si>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</si>
  <si>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</si>
  <si>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</si>
  <si>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</si>
  <si>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</si>
  <si>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</si>
  <si>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</si>
  <si>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</si>
  <si>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</si>
  <si>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</si>
  <si>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</si>
  <si>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</si>
  <si>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</si>
  <si>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</si>
  <si>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</si>
  <si>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</si>
  <si>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</si>
  <si>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</si>
  <si>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</si>
  <si>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</si>
  <si>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</si>
  <si>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</si>
  <si>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</si>
  <si>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</si>
  <si>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</si>
  <si>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</si>
  <si>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</si>
  <si>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</si>
  <si>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</si>
  <si>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</si>
  <si>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</si>
  <si>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</si>
  <si>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</si>
  <si>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</si>
  <si>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</si>
  <si>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</si>
  <si>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</si>
  <si>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</si>
  <si>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</si>
  <si>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</si>
  <si>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</si>
  <si>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</si>
  <si>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</si>
  <si>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</si>
  <si>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</si>
  <si>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</si>
  <si>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</si>
  <si>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</si>
  <si>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</si>
  <si>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</si>
  <si>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</si>
  <si>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</si>
  <si>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</si>
  <si>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</si>
  <si>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</si>
  <si>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</si>
  <si>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</si>
  <si>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</si>
  <si>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</si>
  <si>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</si>
  <si>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</si>
  <si>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</si>
  <si>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</si>
  <si>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</si>
  <si>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</si>
  <si>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</si>
  <si>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</si>
  <si>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</si>
  <si>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</si>
  <si>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</si>
  <si>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</si>
  <si>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</si>
  <si>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</si>
  <si>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</si>
  <si>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</si>
  <si>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</si>
  <si>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</si>
  <si>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</si>
  <si>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</si>
  <si>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</si>
  <si>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</si>
  <si>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</si>
  <si>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</si>
  <si>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</si>
  <si>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</si>
  <si>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</si>
  <si>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</si>
  <si>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</si>
  <si>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</si>
  <si>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</si>
  <si>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</si>
  <si>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</si>
  <si>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</si>
  <si>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</si>
  <si>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</si>
  <si>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</si>
  <si>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</si>
  <si>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</si>
  <si>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</si>
  <si>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</si>
  <si>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</si>
  <si>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</si>
  <si>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</si>
  <si>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</si>
  <si>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</si>
  <si>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</si>
  <si>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</si>
  <si>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</si>
  <si>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</si>
  <si>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</si>
  <si>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</si>
  <si>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</si>
  <si>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</si>
  <si>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</si>
  <si>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</si>
  <si>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</si>
  <si>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</si>
  <si>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</si>
  <si>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</si>
  <si>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</si>
  <si>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</si>
  <si>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</si>
  <si>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</si>
  <si>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</si>
  <si>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</si>
  <si>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</si>
  <si>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</si>
  <si>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</si>
  <si>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</si>
  <si>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</si>
  <si>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</si>
  <si>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</si>
  <si>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</si>
  <si>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</si>
  <si>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</si>
  <si>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</si>
  <si>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</si>
  <si>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</si>
  <si>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</si>
  <si>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</si>
  <si>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</si>
  <si>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</si>
  <si>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</si>
  <si>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</si>
  <si>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</si>
  <si>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</si>
  <si>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</si>
  <si>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</si>
  <si>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</si>
  <si>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</si>
  <si>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</si>
  <si>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</si>
  <si>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</si>
  <si>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</si>
  <si>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</si>
  <si>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</si>
  <si>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</si>
  <si>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</si>
  <si>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</si>
  <si>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</si>
  <si>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</si>
  <si>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</si>
  <si>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</si>
  <si>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</si>
  <si>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</si>
  <si>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</si>
  <si>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</si>
  <si>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</si>
  <si>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</si>
  <si>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</si>
  <si>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</si>
  <si>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</si>
  <si>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</si>
  <si>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</si>
  <si>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</si>
  <si>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</si>
  <si>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</si>
  <si>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</si>
  <si>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</si>
  <si>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</si>
  <si>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</si>
  <si>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</si>
  <si>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</si>
  <si>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</si>
  <si>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</si>
  <si>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</si>
  <si>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</si>
  <si>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</si>
  <si>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</si>
  <si>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</si>
  <si>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</si>
  <si>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</si>
  <si>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</si>
  <si>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</si>
  <si>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</si>
  <si>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</si>
  <si>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</si>
  <si>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</si>
  <si>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</si>
  <si>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</si>
  <si>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</si>
  <si>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</si>
  <si>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</si>
  <si>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</si>
  <si>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</si>
  <si>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</si>
  <si>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</si>
  <si>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</si>
  <si>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</si>
  <si>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</si>
  <si>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</si>
  <si>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</si>
  <si>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</si>
  <si>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</si>
  <si>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</si>
  <si>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</si>
  <si>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</si>
  <si>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</si>
  <si>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</si>
  <si>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</si>
  <si>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</si>
  <si>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</si>
  <si>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</si>
  <si>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</si>
  <si>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</si>
  <si>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</si>
  <si>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</si>
  <si>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</si>
  <si>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</si>
  <si>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</si>
  <si>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</si>
  <si>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</si>
  <si>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</si>
  <si>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</si>
  <si>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</si>
  <si>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</si>
  <si>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</si>
  <si>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</si>
  <si>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</si>
  <si>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</si>
  <si>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</si>
  <si>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</si>
  <si>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</si>
  <si>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</si>
  <si>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</si>
  <si>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</si>
  <si>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</si>
  <si>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</si>
  <si>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</si>
  <si>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</si>
  <si>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</si>
  <si>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</si>
  <si>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</si>
  <si>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</si>
  <si>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</si>
  <si>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</si>
  <si>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</si>
  <si>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</si>
  <si>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</si>
  <si>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</si>
  <si>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</si>
  <si>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</si>
  <si>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</si>
  <si>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</si>
  <si>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</si>
  <si>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</si>
  <si>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</si>
  <si>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</si>
  <si>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</si>
  <si>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</si>
  <si>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</si>
  <si>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</si>
  <si>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</si>
  <si>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</si>
  <si>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</si>
  <si>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</si>
  <si>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</si>
  <si>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</si>
  <si>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</si>
  <si>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</si>
  <si>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</si>
  <si>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</si>
  <si>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</si>
  <si>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</si>
  <si>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</si>
  <si>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 xml:space="preserve">Shares quatity as per scripts - Below 300 : 2000, Between 301 to 500 : 1000, Above 500 : 500 till jun-19 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</si>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</sst>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7554"/>
          <c:y val="0.21009431458204048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96754304"/>
        <c:axId val="99160448"/>
      </c:barChart>
      <c:catAx>
        <c:axId val="96754304"/>
        <c:scaling>
          <c:orientation val="minMax"/>
        </c:scaling>
        <c:axPos val="b"/>
        <c:majorTickMark val="none"/>
        <c:tickLblPos val="nextTo"/>
        <c:crossAx val="99160448"/>
        <c:crosses val="autoZero"/>
        <c:auto val="1"/>
        <c:lblAlgn val="ctr"/>
        <c:lblOffset val="100"/>
      </c:catAx>
      <c:valAx>
        <c:axId val="9916044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6754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99180544"/>
        <c:axId val="99182080"/>
      </c:lineChart>
      <c:catAx>
        <c:axId val="99180544"/>
        <c:scaling>
          <c:orientation val="minMax"/>
        </c:scaling>
        <c:axPos val="b"/>
        <c:tickLblPos val="nextTo"/>
        <c:crossAx val="99182080"/>
        <c:crosses val="autoZero"/>
        <c:auto val="1"/>
        <c:lblAlgn val="ctr"/>
        <c:lblOffset val="100"/>
      </c:catAx>
      <c:valAx>
        <c:axId val="99182080"/>
        <c:scaling>
          <c:orientation val="minMax"/>
        </c:scaling>
        <c:axPos val="l"/>
        <c:majorGridlines/>
        <c:numFmt formatCode="0%" sourceLinked="1"/>
        <c:tickLblPos val="nextTo"/>
        <c:crossAx val="99180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9754053416113326"/>
          <c:y val="0.35738591818337462"/>
          <c:w val="0.75149420867591465"/>
          <c:h val="0.39547171353199806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99205888"/>
        <c:axId val="99207424"/>
      </c:barChart>
      <c:catAx>
        <c:axId val="99205888"/>
        <c:scaling>
          <c:orientation val="minMax"/>
        </c:scaling>
        <c:axPos val="b"/>
        <c:tickLblPos val="nextTo"/>
        <c:crossAx val="99207424"/>
        <c:crosses val="autoZero"/>
        <c:auto val="1"/>
        <c:lblAlgn val="ctr"/>
        <c:lblOffset val="100"/>
      </c:catAx>
      <c:valAx>
        <c:axId val="99207424"/>
        <c:scaling>
          <c:orientation val="minMax"/>
        </c:scaling>
        <c:axPos val="l"/>
        <c:majorGridlines/>
        <c:numFmt formatCode="0%" sourceLinked="1"/>
        <c:tickLblPos val="nextTo"/>
        <c:crossAx val="99205888"/>
        <c:crosses val="autoZero"/>
        <c:crossBetween val="between"/>
      </c:valAx>
    </c:plotArea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99224192"/>
        <c:axId val="99230080"/>
        <c:axId val="0"/>
      </c:bar3DChart>
      <c:catAx>
        <c:axId val="99224192"/>
        <c:scaling>
          <c:orientation val="minMax"/>
        </c:scaling>
        <c:axPos val="b"/>
        <c:tickLblPos val="nextTo"/>
        <c:crossAx val="99230080"/>
        <c:crosses val="autoZero"/>
        <c:auto val="1"/>
        <c:lblAlgn val="ctr"/>
        <c:lblOffset val="100"/>
      </c:catAx>
      <c:valAx>
        <c:axId val="99230080"/>
        <c:scaling>
          <c:orientation val="minMax"/>
        </c:scaling>
        <c:axPos val="l"/>
        <c:majorGridlines/>
        <c:numFmt formatCode="#,##0" sourceLinked="1"/>
        <c:tickLblPos val="nextTo"/>
        <c:crossAx val="992241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99262464"/>
        <c:axId val="99264000"/>
      </c:lineChart>
      <c:catAx>
        <c:axId val="99262464"/>
        <c:scaling>
          <c:orientation val="minMax"/>
        </c:scaling>
        <c:axPos val="b"/>
        <c:majorTickMark val="none"/>
        <c:tickLblPos val="nextTo"/>
        <c:crossAx val="99264000"/>
        <c:crosses val="autoZero"/>
        <c:auto val="1"/>
        <c:lblAlgn val="ctr"/>
        <c:lblOffset val="100"/>
      </c:catAx>
      <c:valAx>
        <c:axId val="99264000"/>
        <c:scaling>
          <c:orientation val="minMax"/>
        </c:scaling>
        <c:delete val="1"/>
        <c:axPos val="l"/>
        <c:numFmt formatCode="0%" sourceLinked="1"/>
        <c:tickLblPos val="nextTo"/>
        <c:crossAx val="99262464"/>
        <c:crosses val="autoZero"/>
        <c:crossBetween val="between"/>
      </c:valAx>
    </c:plotArea>
    <c:plotVisOnly val="1"/>
    <c:dispBlanksAs val="zero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4563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54"/>
  <sheetViews>
    <sheetView tabSelected="1" topLeftCell="A10" zoomScale="85" zoomScaleNormal="85" workbookViewId="0">
      <selection activeCell="A10" sqref="A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2.140625" bestFit="1" customWidth="1"/>
    <col min="6" max="6" width="11.140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4.140625" customWidth="1"/>
    <col min="12" max="12" width="15" bestFit="1" customWidth="1"/>
    <col min="13" max="13" width="12.28515625" bestFit="1" customWidth="1"/>
  </cols>
  <sheetData>
    <row r="1" spans="1:12">
      <c r="A1" s="140" t="s">
        <v>681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73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1" t="s">
        <v>1</v>
      </c>
      <c r="B3" s="141" t="s">
        <v>2</v>
      </c>
      <c r="C3" s="141" t="s">
        <v>3</v>
      </c>
      <c r="D3" s="142" t="s">
        <v>4</v>
      </c>
      <c r="E3" s="142" t="s">
        <v>674</v>
      </c>
      <c r="F3" s="143" t="s">
        <v>5</v>
      </c>
      <c r="G3" s="143"/>
      <c r="H3" s="143"/>
      <c r="I3" s="143" t="s">
        <v>6</v>
      </c>
      <c r="J3" s="143"/>
      <c r="K3" s="143"/>
      <c r="L3" s="90" t="s">
        <v>7</v>
      </c>
    </row>
    <row r="4" spans="1:12">
      <c r="A4" s="141"/>
      <c r="B4" s="141"/>
      <c r="C4" s="141"/>
      <c r="D4" s="142"/>
      <c r="E4" s="142"/>
      <c r="F4" s="90" t="s">
        <v>8</v>
      </c>
      <c r="G4" s="90" t="s">
        <v>9</v>
      </c>
      <c r="H4" s="90" t="s">
        <v>10</v>
      </c>
      <c r="I4" s="90" t="s">
        <v>11</v>
      </c>
      <c r="J4" s="90" t="s">
        <v>12</v>
      </c>
      <c r="K4" s="90" t="s">
        <v>13</v>
      </c>
      <c r="L4" s="90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 s="139" t="s">
        <v>841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s="100" customFormat="1" ht="14.25">
      <c r="A8" s="102"/>
      <c r="B8" s="103"/>
      <c r="C8" s="103"/>
      <c r="D8" s="104"/>
      <c r="E8" s="104"/>
      <c r="F8" s="130">
        <v>43709</v>
      </c>
      <c r="G8" s="103"/>
      <c r="H8" s="103"/>
      <c r="I8" s="105"/>
      <c r="J8" s="105"/>
      <c r="K8" s="105"/>
      <c r="L8" s="105"/>
    </row>
    <row r="9" spans="1:12" s="100" customFormat="1" ht="14.25"/>
    <row r="10" spans="1:12" s="100" customFormat="1">
      <c r="A10" s="95" t="s">
        <v>907</v>
      </c>
      <c r="B10" s="96" t="s">
        <v>695</v>
      </c>
      <c r="C10" s="97" t="s">
        <v>14</v>
      </c>
      <c r="D10" s="137">
        <f t="shared" ref="D10" si="0">200000/E10</f>
        <v>1182.0330969267141</v>
      </c>
      <c r="E10" s="98">
        <v>169.2</v>
      </c>
      <c r="F10" s="97">
        <v>170.2</v>
      </c>
      <c r="G10" s="97">
        <v>171</v>
      </c>
      <c r="H10" s="97">
        <v>173</v>
      </c>
      <c r="I10" s="99">
        <f t="shared" ref="I10:I12" si="1">SUM(F10-E10)*D10</f>
        <v>1182.0330969267141</v>
      </c>
      <c r="J10" s="97">
        <f>SUM(G10-F10)*D10</f>
        <v>945.6264775413847</v>
      </c>
      <c r="K10" s="97">
        <f t="shared" ref="K10" si="2">SUM(H10-G10)*D10</f>
        <v>2364.0661938534281</v>
      </c>
      <c r="L10" s="99">
        <f t="shared" ref="L10" si="3">SUM(I10:K10)</f>
        <v>4491.7257683215266</v>
      </c>
    </row>
    <row r="11" spans="1:12" s="100" customFormat="1">
      <c r="A11" s="95" t="s">
        <v>907</v>
      </c>
      <c r="B11" s="96" t="s">
        <v>77</v>
      </c>
      <c r="C11" s="97" t="s">
        <v>18</v>
      </c>
      <c r="D11" s="137">
        <f t="shared" ref="D11" si="4">200000/E11</f>
        <v>366.30036630036631</v>
      </c>
      <c r="E11" s="98">
        <v>546</v>
      </c>
      <c r="F11" s="97">
        <v>540.04999999999995</v>
      </c>
      <c r="G11" s="97">
        <v>0</v>
      </c>
      <c r="H11" s="97">
        <v>0</v>
      </c>
      <c r="I11" s="99">
        <f>SUM(E11-F11)*D11</f>
        <v>2179.487179487196</v>
      </c>
      <c r="J11" s="97">
        <v>0</v>
      </c>
      <c r="K11" s="97">
        <f t="shared" ref="K11" si="5">SUM(H11-G11)*D11</f>
        <v>0</v>
      </c>
      <c r="L11" s="99">
        <f t="shared" ref="L11" si="6">SUM(I11:K11)</f>
        <v>2179.487179487196</v>
      </c>
    </row>
    <row r="12" spans="1:12" s="100" customFormat="1">
      <c r="A12" s="95" t="s">
        <v>907</v>
      </c>
      <c r="B12" s="96" t="s">
        <v>46</v>
      </c>
      <c r="C12" s="97" t="s">
        <v>14</v>
      </c>
      <c r="D12" s="137">
        <f t="shared" ref="D12" si="7">200000/E12</f>
        <v>1550.3875968992247</v>
      </c>
      <c r="E12" s="98">
        <v>129</v>
      </c>
      <c r="F12" s="97">
        <v>130</v>
      </c>
      <c r="G12" s="97">
        <v>0</v>
      </c>
      <c r="H12" s="97">
        <v>0</v>
      </c>
      <c r="I12" s="99">
        <f t="shared" si="1"/>
        <v>1550.3875968992247</v>
      </c>
      <c r="J12" s="97">
        <v>0</v>
      </c>
      <c r="K12" s="97">
        <f t="shared" ref="K12" si="8">SUM(H12-G12)*D12</f>
        <v>0</v>
      </c>
      <c r="L12" s="99">
        <f t="shared" ref="L12" si="9">SUM(I12:K12)</f>
        <v>1550.3875968992247</v>
      </c>
    </row>
    <row r="13" spans="1:12" s="100" customFormat="1">
      <c r="A13" s="95" t="s">
        <v>907</v>
      </c>
      <c r="B13" s="96" t="s">
        <v>379</v>
      </c>
      <c r="C13" s="97" t="s">
        <v>14</v>
      </c>
      <c r="D13" s="137">
        <f t="shared" ref="D13" si="10">200000/E13</f>
        <v>2312.1387283236995</v>
      </c>
      <c r="E13" s="98">
        <v>86.5</v>
      </c>
      <c r="F13" s="97">
        <v>86.5</v>
      </c>
      <c r="G13" s="97">
        <v>0</v>
      </c>
      <c r="H13" s="97">
        <v>0</v>
      </c>
      <c r="I13" s="99">
        <f t="shared" ref="I13" si="11">SUM(F13-E13)*D13</f>
        <v>0</v>
      </c>
      <c r="J13" s="97">
        <v>0</v>
      </c>
      <c r="K13" s="97">
        <f t="shared" ref="K13" si="12">SUM(H13-G13)*D13</f>
        <v>0</v>
      </c>
      <c r="L13" s="99">
        <f t="shared" ref="L13" si="13">SUM(I13:K13)</f>
        <v>0</v>
      </c>
    </row>
    <row r="14" spans="1:12" s="100" customFormat="1">
      <c r="A14" s="95" t="s">
        <v>906</v>
      </c>
      <c r="B14" s="96" t="s">
        <v>25</v>
      </c>
      <c r="C14" s="97" t="s">
        <v>18</v>
      </c>
      <c r="D14" s="137">
        <f t="shared" ref="D14" si="14">200000/E14</f>
        <v>1290.3225806451612</v>
      </c>
      <c r="E14" s="98">
        <v>155</v>
      </c>
      <c r="F14" s="97">
        <v>154</v>
      </c>
      <c r="G14" s="97">
        <v>153</v>
      </c>
      <c r="H14" s="97">
        <v>152</v>
      </c>
      <c r="I14" s="99">
        <f>SUM(E14-F14)*D14</f>
        <v>1290.3225806451612</v>
      </c>
      <c r="J14" s="97">
        <f>SUM(F14-G14)*D14</f>
        <v>1290.3225806451612</v>
      </c>
      <c r="K14" s="97">
        <f t="shared" ref="K14" si="15">SUM(G14-H14)*D14</f>
        <v>1290.3225806451612</v>
      </c>
      <c r="L14" s="99">
        <f t="shared" ref="L14" si="16">SUM(I14:K14)</f>
        <v>3870.9677419354839</v>
      </c>
    </row>
    <row r="15" spans="1:12" s="100" customFormat="1">
      <c r="A15" s="95" t="s">
        <v>906</v>
      </c>
      <c r="B15" s="96" t="s">
        <v>75</v>
      </c>
      <c r="C15" s="97" t="s">
        <v>18</v>
      </c>
      <c r="D15" s="137">
        <f t="shared" ref="D15" si="17">200000/E15</f>
        <v>1290.3225806451612</v>
      </c>
      <c r="E15" s="98">
        <v>155</v>
      </c>
      <c r="F15" s="97">
        <v>154</v>
      </c>
      <c r="G15" s="97">
        <v>153</v>
      </c>
      <c r="H15" s="97">
        <v>152</v>
      </c>
      <c r="I15" s="99">
        <f>SUM(E15-F15)*D15</f>
        <v>1290.3225806451612</v>
      </c>
      <c r="J15" s="97">
        <f>SUM(F15-G15)*D15</f>
        <v>1290.3225806451612</v>
      </c>
      <c r="K15" s="97">
        <f t="shared" ref="K15" si="18">SUM(G15-H15)*D15</f>
        <v>1290.3225806451612</v>
      </c>
      <c r="L15" s="99">
        <f t="shared" ref="L15" si="19">SUM(I15:K15)</f>
        <v>3870.9677419354839</v>
      </c>
    </row>
    <row r="16" spans="1:12" s="100" customFormat="1">
      <c r="A16" s="95" t="s">
        <v>906</v>
      </c>
      <c r="B16" s="96" t="s">
        <v>193</v>
      </c>
      <c r="C16" s="97" t="s">
        <v>18</v>
      </c>
      <c r="D16" s="137">
        <f t="shared" ref="D16" si="20">200000/E16</f>
        <v>3508.7719298245615</v>
      </c>
      <c r="E16" s="98">
        <v>57</v>
      </c>
      <c r="F16" s="97">
        <v>56.5</v>
      </c>
      <c r="G16" s="97">
        <v>0</v>
      </c>
      <c r="H16" s="97">
        <v>0</v>
      </c>
      <c r="I16" s="99">
        <f>SUM(E16-F16)*D16</f>
        <v>1754.3859649122808</v>
      </c>
      <c r="J16" s="97">
        <v>0</v>
      </c>
      <c r="K16" s="97">
        <f t="shared" ref="K16" si="21">SUM(G16-H16)*D16</f>
        <v>0</v>
      </c>
      <c r="L16" s="99">
        <f t="shared" ref="L16" si="22">SUM(I16:K16)</f>
        <v>1754.3859649122808</v>
      </c>
    </row>
    <row r="17" spans="1:12" s="100" customFormat="1">
      <c r="A17" s="95" t="s">
        <v>906</v>
      </c>
      <c r="B17" s="96" t="s">
        <v>101</v>
      </c>
      <c r="C17" s="97" t="s">
        <v>14</v>
      </c>
      <c r="D17" s="137">
        <f t="shared" ref="D17" si="23">200000/E17</f>
        <v>120.84592145015105</v>
      </c>
      <c r="E17" s="98">
        <v>1655</v>
      </c>
      <c r="F17" s="97">
        <v>1645</v>
      </c>
      <c r="G17" s="97">
        <v>0</v>
      </c>
      <c r="H17" s="97">
        <v>0</v>
      </c>
      <c r="I17" s="99">
        <f t="shared" ref="I17" si="24">SUM(F17-E17)*D17</f>
        <v>-1208.4592145015106</v>
      </c>
      <c r="J17" s="97">
        <v>0</v>
      </c>
      <c r="K17" s="97">
        <f t="shared" ref="K17" si="25">SUM(G17-H17)*D17</f>
        <v>0</v>
      </c>
      <c r="L17" s="99">
        <f t="shared" ref="L17" si="26">SUM(I17:K17)</f>
        <v>-1208.4592145015106</v>
      </c>
    </row>
    <row r="18" spans="1:12" s="100" customFormat="1">
      <c r="A18" s="95" t="s">
        <v>904</v>
      </c>
      <c r="B18" s="96" t="s">
        <v>164</v>
      </c>
      <c r="C18" s="97" t="s">
        <v>18</v>
      </c>
      <c r="D18" s="137">
        <f t="shared" ref="D18" si="27">200000/E18</f>
        <v>162.60162601626016</v>
      </c>
      <c r="E18" s="98">
        <v>1230</v>
      </c>
      <c r="F18" s="97">
        <v>1220</v>
      </c>
      <c r="G18" s="97">
        <v>1210</v>
      </c>
      <c r="H18" s="97">
        <v>1200</v>
      </c>
      <c r="I18" s="99">
        <f>SUM(E18-F18)*D18</f>
        <v>1626.0162601626016</v>
      </c>
      <c r="J18" s="97">
        <f>SUM(F18-G18)*D18</f>
        <v>1626.0162601626016</v>
      </c>
      <c r="K18" s="97">
        <f t="shared" ref="K18" si="28">SUM(G18-H18)*D18</f>
        <v>1626.0162601626016</v>
      </c>
      <c r="L18" s="99">
        <f t="shared" ref="L18" si="29">SUM(I18:K18)</f>
        <v>4878.0487804878048</v>
      </c>
    </row>
    <row r="19" spans="1:12" s="100" customFormat="1">
      <c r="A19" s="95" t="s">
        <v>904</v>
      </c>
      <c r="B19" s="96" t="s">
        <v>737</v>
      </c>
      <c r="C19" s="97" t="s">
        <v>14</v>
      </c>
      <c r="D19" s="137">
        <f t="shared" ref="D19" si="30">200000/E19</f>
        <v>1307.18954248366</v>
      </c>
      <c r="E19" s="98">
        <v>153</v>
      </c>
      <c r="F19" s="97">
        <v>154</v>
      </c>
      <c r="G19" s="97">
        <v>0</v>
      </c>
      <c r="H19" s="97">
        <v>0</v>
      </c>
      <c r="I19" s="99">
        <f t="shared" ref="I19:I22" si="31">SUM(F19-E19)*D19</f>
        <v>1307.18954248366</v>
      </c>
      <c r="J19" s="97">
        <v>0</v>
      </c>
      <c r="K19" s="97">
        <v>0</v>
      </c>
      <c r="L19" s="99">
        <f t="shared" ref="L19" si="32">SUM(I19:K19)</f>
        <v>1307.18954248366</v>
      </c>
    </row>
    <row r="20" spans="1:12" s="100" customFormat="1">
      <c r="A20" s="95" t="s">
        <v>904</v>
      </c>
      <c r="B20" s="96" t="s">
        <v>905</v>
      </c>
      <c r="C20" s="97" t="s">
        <v>18</v>
      </c>
      <c r="D20" s="137">
        <f t="shared" ref="D20" si="33">200000/E20</f>
        <v>515.99587203302372</v>
      </c>
      <c r="E20" s="98">
        <v>387.6</v>
      </c>
      <c r="F20" s="97">
        <v>390</v>
      </c>
      <c r="G20" s="97">
        <v>0</v>
      </c>
      <c r="H20" s="97">
        <v>0</v>
      </c>
      <c r="I20" s="99">
        <f>SUM(E20-F20)*D20</f>
        <v>-1238.3900928792452</v>
      </c>
      <c r="J20" s="97">
        <v>0</v>
      </c>
      <c r="K20" s="97">
        <f t="shared" ref="K20" si="34">SUM(G20-H20)*D20</f>
        <v>0</v>
      </c>
      <c r="L20" s="99">
        <f t="shared" ref="L20" si="35">SUM(I20:K20)</f>
        <v>-1238.3900928792452</v>
      </c>
    </row>
    <row r="21" spans="1:12" s="100" customFormat="1">
      <c r="A21" s="95" t="s">
        <v>903</v>
      </c>
      <c r="B21" s="96" t="s">
        <v>68</v>
      </c>
      <c r="C21" s="97" t="s">
        <v>14</v>
      </c>
      <c r="D21" s="137">
        <f t="shared" ref="D21" si="36">200000/E21</f>
        <v>27.586206896551722</v>
      </c>
      <c r="E21" s="98">
        <v>7250</v>
      </c>
      <c r="F21" s="97">
        <v>7220</v>
      </c>
      <c r="G21" s="97">
        <v>7180</v>
      </c>
      <c r="H21" s="97">
        <v>0</v>
      </c>
      <c r="I21" s="99">
        <f>SUM(E21-F21)*D21</f>
        <v>827.58620689655163</v>
      </c>
      <c r="J21" s="97">
        <f>SUM(F21-G21)*D21</f>
        <v>1103.4482758620688</v>
      </c>
      <c r="K21" s="97">
        <v>0</v>
      </c>
      <c r="L21" s="99">
        <f t="shared" ref="L21" si="37">SUM(I21:K21)</f>
        <v>1931.0344827586205</v>
      </c>
    </row>
    <row r="22" spans="1:12" s="100" customFormat="1">
      <c r="A22" s="95" t="s">
        <v>903</v>
      </c>
      <c r="B22" s="96" t="s">
        <v>164</v>
      </c>
      <c r="C22" s="97" t="s">
        <v>14</v>
      </c>
      <c r="D22" s="137">
        <f t="shared" ref="D22" si="38">200000/E22</f>
        <v>140.8450704225352</v>
      </c>
      <c r="E22" s="98">
        <v>1420</v>
      </c>
      <c r="F22" s="97">
        <v>1430</v>
      </c>
      <c r="G22" s="97">
        <v>1440</v>
      </c>
      <c r="H22" s="97">
        <v>1450</v>
      </c>
      <c r="I22" s="99">
        <f t="shared" si="31"/>
        <v>1408.450704225352</v>
      </c>
      <c r="J22" s="97">
        <f>SUM(G22-F22)*D22</f>
        <v>1408.450704225352</v>
      </c>
      <c r="K22" s="97">
        <f t="shared" ref="K22" si="39">SUM(H22-G22)*D22</f>
        <v>1408.450704225352</v>
      </c>
      <c r="L22" s="99">
        <f t="shared" ref="L22" si="40">SUM(I22:K22)</f>
        <v>4225.3521126760561</v>
      </c>
    </row>
    <row r="23" spans="1:12" s="100" customFormat="1">
      <c r="A23" s="95" t="s">
        <v>903</v>
      </c>
      <c r="B23" s="96" t="s">
        <v>160</v>
      </c>
      <c r="C23" s="97" t="s">
        <v>14</v>
      </c>
      <c r="D23" s="137">
        <f t="shared" ref="D23" si="41">200000/E23</f>
        <v>535.47523427041494</v>
      </c>
      <c r="E23" s="98">
        <v>373.5</v>
      </c>
      <c r="F23" s="97">
        <v>376.5</v>
      </c>
      <c r="G23" s="97">
        <v>380</v>
      </c>
      <c r="H23" s="97">
        <v>384</v>
      </c>
      <c r="I23" s="99">
        <f t="shared" ref="I23" si="42">SUM(F23-E23)*D23</f>
        <v>1606.4257028112447</v>
      </c>
      <c r="J23" s="97">
        <f>SUM(G23-F23)*D23</f>
        <v>1874.1633199464522</v>
      </c>
      <c r="K23" s="97">
        <f t="shared" ref="K23" si="43">SUM(H23-G23)*D23</f>
        <v>2141.9009370816598</v>
      </c>
      <c r="L23" s="99">
        <f t="shared" ref="L23" si="44">SUM(I23:K23)</f>
        <v>5622.4899598393567</v>
      </c>
    </row>
    <row r="24" spans="1:12" s="100" customFormat="1">
      <c r="A24" s="95" t="s">
        <v>903</v>
      </c>
      <c r="B24" s="96" t="s">
        <v>37</v>
      </c>
      <c r="C24" s="97" t="s">
        <v>14</v>
      </c>
      <c r="D24" s="137">
        <f t="shared" ref="D24" si="45">200000/E24</f>
        <v>493.82716049382714</v>
      </c>
      <c r="E24" s="98">
        <v>405</v>
      </c>
      <c r="F24" s="97">
        <v>401</v>
      </c>
      <c r="G24" s="97">
        <v>0</v>
      </c>
      <c r="H24" s="97">
        <v>0</v>
      </c>
      <c r="I24" s="99">
        <f t="shared" ref="I24" si="46">SUM(F24-E24)*D24</f>
        <v>-1975.3086419753085</v>
      </c>
      <c r="J24" s="97">
        <v>0</v>
      </c>
      <c r="K24" s="97">
        <v>0</v>
      </c>
      <c r="L24" s="99">
        <f t="shared" ref="L24" si="47">SUM(I24:K24)</f>
        <v>-1975.3086419753085</v>
      </c>
    </row>
    <row r="25" spans="1:12" s="100" customFormat="1">
      <c r="A25" s="95" t="s">
        <v>902</v>
      </c>
      <c r="B25" s="96" t="s">
        <v>78</v>
      </c>
      <c r="C25" s="97" t="s">
        <v>18</v>
      </c>
      <c r="D25" s="137">
        <f t="shared" ref="D25" si="48">200000/E25</f>
        <v>1941.7475728155339</v>
      </c>
      <c r="E25" s="98">
        <v>103</v>
      </c>
      <c r="F25" s="97">
        <v>102</v>
      </c>
      <c r="G25" s="97">
        <v>0</v>
      </c>
      <c r="H25" s="97">
        <v>0</v>
      </c>
      <c r="I25" s="99">
        <f>SUM(E25-F25)*D25</f>
        <v>1941.7475728155339</v>
      </c>
      <c r="J25" s="97">
        <v>0</v>
      </c>
      <c r="K25" s="97">
        <v>0</v>
      </c>
      <c r="L25" s="99">
        <f t="shared" ref="L25" si="49">SUM(I25:K25)</f>
        <v>1941.7475728155339</v>
      </c>
    </row>
    <row r="26" spans="1:12" s="100" customFormat="1">
      <c r="A26" s="95" t="s">
        <v>902</v>
      </c>
      <c r="B26" s="96" t="s">
        <v>379</v>
      </c>
      <c r="C26" s="97" t="s">
        <v>14</v>
      </c>
      <c r="D26" s="137">
        <f t="shared" ref="D26" si="50">200000/E26</f>
        <v>2380.9523809523807</v>
      </c>
      <c r="E26" s="98">
        <v>84</v>
      </c>
      <c r="F26" s="97">
        <v>84.75</v>
      </c>
      <c r="G26" s="97">
        <v>85.5</v>
      </c>
      <c r="H26" s="97">
        <v>0</v>
      </c>
      <c r="I26" s="99">
        <f t="shared" ref="I26" si="51">SUM(F26-E26)*D26</f>
        <v>1785.7142857142856</v>
      </c>
      <c r="J26" s="97">
        <f>SUM(G26-F26)*D26</f>
        <v>1785.7142857142856</v>
      </c>
      <c r="K26" s="97">
        <v>0</v>
      </c>
      <c r="L26" s="99">
        <f t="shared" ref="L26" si="52">SUM(I26:K26)</f>
        <v>3571.4285714285711</v>
      </c>
    </row>
    <row r="27" spans="1:12" s="100" customFormat="1">
      <c r="A27" s="95" t="s">
        <v>902</v>
      </c>
      <c r="B27" s="96" t="s">
        <v>901</v>
      </c>
      <c r="C27" s="97" t="s">
        <v>14</v>
      </c>
      <c r="D27" s="137">
        <f t="shared" ref="D27" si="53">200000/E27</f>
        <v>386.10038610038612</v>
      </c>
      <c r="E27" s="98">
        <v>518</v>
      </c>
      <c r="F27" s="97">
        <v>522</v>
      </c>
      <c r="G27" s="97">
        <v>0</v>
      </c>
      <c r="H27" s="97">
        <v>0</v>
      </c>
      <c r="I27" s="99">
        <f t="shared" ref="I27" si="54">SUM(F27-E27)*D27</f>
        <v>1544.4015444015445</v>
      </c>
      <c r="J27" s="97">
        <v>0</v>
      </c>
      <c r="K27" s="97">
        <v>0</v>
      </c>
      <c r="L27" s="99">
        <f t="shared" ref="L27" si="55">SUM(I27:K27)</f>
        <v>1544.4015444015445</v>
      </c>
    </row>
    <row r="28" spans="1:12" s="100" customFormat="1">
      <c r="A28" s="95" t="s">
        <v>900</v>
      </c>
      <c r="B28" s="96" t="s">
        <v>723</v>
      </c>
      <c r="C28" s="97" t="s">
        <v>14</v>
      </c>
      <c r="D28" s="137">
        <f t="shared" ref="D28" si="56">200000/E28</f>
        <v>390.625</v>
      </c>
      <c r="E28" s="98">
        <v>512</v>
      </c>
      <c r="F28" s="97">
        <v>516</v>
      </c>
      <c r="G28" s="97">
        <v>0</v>
      </c>
      <c r="H28" s="97">
        <v>0</v>
      </c>
      <c r="I28" s="99">
        <f t="shared" ref="I28" si="57">SUM(F28-E28)*D28</f>
        <v>1562.5</v>
      </c>
      <c r="J28" s="97">
        <v>0</v>
      </c>
      <c r="K28" s="97">
        <v>0</v>
      </c>
      <c r="L28" s="99">
        <f t="shared" ref="L28" si="58">SUM(I28:K28)</f>
        <v>1562.5</v>
      </c>
    </row>
    <row r="29" spans="1:12" s="100" customFormat="1">
      <c r="A29" s="95" t="s">
        <v>900</v>
      </c>
      <c r="B29" s="96" t="s">
        <v>49</v>
      </c>
      <c r="C29" s="97" t="s">
        <v>14</v>
      </c>
      <c r="D29" s="137">
        <f t="shared" ref="D29:D30" si="59">200000/E29</f>
        <v>58.565153733528554</v>
      </c>
      <c r="E29" s="98">
        <v>3415</v>
      </c>
      <c r="F29" s="97">
        <v>3430</v>
      </c>
      <c r="G29" s="97">
        <v>0</v>
      </c>
      <c r="H29" s="97">
        <v>0</v>
      </c>
      <c r="I29" s="99">
        <f t="shared" ref="I29" si="60">SUM(F29-E29)*D29</f>
        <v>878.47730600292834</v>
      </c>
      <c r="J29" s="97">
        <v>0</v>
      </c>
      <c r="K29" s="97">
        <v>0</v>
      </c>
      <c r="L29" s="99">
        <f t="shared" ref="L29" si="61">SUM(I29:K29)</f>
        <v>878.47730600292834</v>
      </c>
    </row>
    <row r="30" spans="1:12" s="100" customFormat="1">
      <c r="A30" s="95" t="s">
        <v>899</v>
      </c>
      <c r="B30" s="96" t="s">
        <v>171</v>
      </c>
      <c r="C30" s="97" t="s">
        <v>14</v>
      </c>
      <c r="D30" s="137">
        <f t="shared" si="59"/>
        <v>87.912087912087912</v>
      </c>
      <c r="E30" s="98">
        <v>2275</v>
      </c>
      <c r="F30" s="97">
        <v>2285</v>
      </c>
      <c r="G30" s="97">
        <v>0</v>
      </c>
      <c r="H30" s="97">
        <v>0</v>
      </c>
      <c r="I30" s="99">
        <f t="shared" ref="I30" si="62">SUM(F30-E30)*D30</f>
        <v>879.12087912087918</v>
      </c>
      <c r="J30" s="97">
        <v>0</v>
      </c>
      <c r="K30" s="97">
        <v>0</v>
      </c>
      <c r="L30" s="99">
        <f t="shared" ref="L30" si="63">SUM(I30:K30)</f>
        <v>879.12087912087918</v>
      </c>
    </row>
    <row r="31" spans="1:12" s="100" customFormat="1">
      <c r="A31" s="95" t="s">
        <v>899</v>
      </c>
      <c r="B31" s="96" t="s">
        <v>379</v>
      </c>
      <c r="C31" s="97" t="s">
        <v>14</v>
      </c>
      <c r="D31" s="137">
        <f t="shared" ref="D31" si="64">200000/E31</f>
        <v>2375.296912114014</v>
      </c>
      <c r="E31" s="98">
        <v>84.2</v>
      </c>
      <c r="F31" s="97">
        <v>85</v>
      </c>
      <c r="G31" s="97">
        <v>86</v>
      </c>
      <c r="H31" s="97">
        <v>0</v>
      </c>
      <c r="I31" s="99">
        <f t="shared" ref="I31" si="65">SUM(F31-E31)*D31</f>
        <v>1900.2375296912046</v>
      </c>
      <c r="J31" s="97">
        <f>SUM(G31-F31)*D31</f>
        <v>2375.296912114014</v>
      </c>
      <c r="K31" s="97">
        <v>0</v>
      </c>
      <c r="L31" s="99">
        <f t="shared" ref="L31" si="66">SUM(I31:K31)</f>
        <v>4275.5344418052191</v>
      </c>
    </row>
    <row r="32" spans="1:12" s="100" customFormat="1">
      <c r="A32" s="95" t="s">
        <v>899</v>
      </c>
      <c r="B32" s="96" t="s">
        <v>693</v>
      </c>
      <c r="C32" s="97" t="s">
        <v>14</v>
      </c>
      <c r="D32" s="137">
        <f t="shared" ref="D32" si="67">200000/E32</f>
        <v>552.4861878453039</v>
      </c>
      <c r="E32" s="98">
        <v>362</v>
      </c>
      <c r="F32" s="97">
        <v>365</v>
      </c>
      <c r="G32" s="97">
        <v>368</v>
      </c>
      <c r="H32" s="97">
        <v>0</v>
      </c>
      <c r="I32" s="99">
        <f t="shared" ref="I32" si="68">SUM(F32-E32)*D32</f>
        <v>1657.4585635359117</v>
      </c>
      <c r="J32" s="97">
        <f>SUM(G32-F32)*D32</f>
        <v>1657.4585635359117</v>
      </c>
      <c r="K32" s="97">
        <v>0</v>
      </c>
      <c r="L32" s="99">
        <f t="shared" ref="L32" si="69">SUM(I32:K32)</f>
        <v>3314.9171270718234</v>
      </c>
    </row>
    <row r="33" spans="1:12" s="100" customFormat="1">
      <c r="A33" s="95" t="s">
        <v>899</v>
      </c>
      <c r="B33" s="96" t="s">
        <v>92</v>
      </c>
      <c r="C33" s="97" t="s">
        <v>14</v>
      </c>
      <c r="D33" s="137">
        <f t="shared" ref="D33" si="70">200000/E33</f>
        <v>588.23529411764707</v>
      </c>
      <c r="E33" s="98">
        <v>340</v>
      </c>
      <c r="F33" s="97">
        <v>342.5</v>
      </c>
      <c r="G33" s="97">
        <v>0</v>
      </c>
      <c r="H33" s="97">
        <v>0</v>
      </c>
      <c r="I33" s="99">
        <f t="shared" ref="I33" si="71">SUM(F33-E33)*D33</f>
        <v>1470.5882352941176</v>
      </c>
      <c r="J33" s="97">
        <v>0</v>
      </c>
      <c r="K33" s="97">
        <v>0</v>
      </c>
      <c r="L33" s="99">
        <f t="shared" ref="L33" si="72">SUM(I33:K33)</f>
        <v>1470.5882352941176</v>
      </c>
    </row>
    <row r="34" spans="1:12" s="100" customFormat="1">
      <c r="A34" s="95" t="s">
        <v>899</v>
      </c>
      <c r="B34" s="96" t="s">
        <v>193</v>
      </c>
      <c r="C34" s="97" t="s">
        <v>14</v>
      </c>
      <c r="D34" s="137">
        <f t="shared" ref="D34" si="73">200000/E34</f>
        <v>3007.5187969924814</v>
      </c>
      <c r="E34" s="98">
        <v>66.5</v>
      </c>
      <c r="F34" s="97">
        <v>66.5</v>
      </c>
      <c r="G34" s="97">
        <v>0</v>
      </c>
      <c r="H34" s="97">
        <v>0</v>
      </c>
      <c r="I34" s="99">
        <f t="shared" ref="I34" si="74">SUM(F34-E34)*D34</f>
        <v>0</v>
      </c>
      <c r="J34" s="97">
        <v>0</v>
      </c>
      <c r="K34" s="97">
        <v>0</v>
      </c>
      <c r="L34" s="99">
        <f t="shared" ref="L34" si="75">SUM(I34:K34)</f>
        <v>0</v>
      </c>
    </row>
    <row r="35" spans="1:12" s="100" customFormat="1">
      <c r="A35" s="95" t="s">
        <v>898</v>
      </c>
      <c r="B35" s="96" t="s">
        <v>368</v>
      </c>
      <c r="C35" s="97" t="s">
        <v>14</v>
      </c>
      <c r="D35" s="137">
        <f t="shared" ref="D35" si="76">200000/E35</f>
        <v>1851.851851851852</v>
      </c>
      <c r="E35" s="98">
        <v>108</v>
      </c>
      <c r="F35" s="97">
        <v>106.9</v>
      </c>
      <c r="G35" s="97">
        <v>0</v>
      </c>
      <c r="H35" s="97">
        <v>0</v>
      </c>
      <c r="I35" s="99">
        <f t="shared" ref="I35" si="77">SUM(F35-E35)*D35</f>
        <v>-2037.0370370370267</v>
      </c>
      <c r="J35" s="97">
        <v>0</v>
      </c>
      <c r="K35" s="97">
        <f t="shared" ref="K35" si="78">SUM(H35-G35)*D35</f>
        <v>0</v>
      </c>
      <c r="L35" s="99">
        <f t="shared" ref="L35" si="79">SUM(I35:K35)</f>
        <v>-2037.0370370370267</v>
      </c>
    </row>
    <row r="36" spans="1:12" s="100" customFormat="1">
      <c r="A36" s="95" t="s">
        <v>898</v>
      </c>
      <c r="B36" s="96" t="s">
        <v>38</v>
      </c>
      <c r="C36" s="97" t="s">
        <v>14</v>
      </c>
      <c r="D36" s="137">
        <f t="shared" ref="D36:D37" si="80">200000/E36</f>
        <v>826.44628099173553</v>
      </c>
      <c r="E36" s="98">
        <v>242</v>
      </c>
      <c r="F36" s="97">
        <v>239</v>
      </c>
      <c r="G36" s="97">
        <v>0</v>
      </c>
      <c r="H36" s="97">
        <v>0</v>
      </c>
      <c r="I36" s="99">
        <f t="shared" ref="I36" si="81">SUM(F36-E36)*D36</f>
        <v>-2479.3388429752067</v>
      </c>
      <c r="J36" s="97">
        <v>0</v>
      </c>
      <c r="K36" s="97">
        <f t="shared" ref="K36" si="82">SUM(H36-G36)*D36</f>
        <v>0</v>
      </c>
      <c r="L36" s="99">
        <f t="shared" ref="L36" si="83">SUM(I36:K36)</f>
        <v>-2479.3388429752067</v>
      </c>
    </row>
    <row r="37" spans="1:12" s="100" customFormat="1">
      <c r="A37" s="95" t="s">
        <v>898</v>
      </c>
      <c r="B37" s="96" t="s">
        <v>101</v>
      </c>
      <c r="C37" s="97" t="s">
        <v>14</v>
      </c>
      <c r="D37" s="137">
        <f t="shared" si="80"/>
        <v>126.58227848101266</v>
      </c>
      <c r="E37" s="98">
        <v>1580</v>
      </c>
      <c r="F37" s="97">
        <v>1568</v>
      </c>
      <c r="G37" s="97">
        <v>0</v>
      </c>
      <c r="H37" s="97">
        <v>0</v>
      </c>
      <c r="I37" s="99">
        <f t="shared" ref="I37" si="84">SUM(F37-E37)*D37</f>
        <v>-1518.9873417721519</v>
      </c>
      <c r="J37" s="97">
        <v>0</v>
      </c>
      <c r="K37" s="97">
        <f t="shared" ref="K37" si="85">SUM(H37-G37)*D37</f>
        <v>0</v>
      </c>
      <c r="L37" s="99">
        <f t="shared" ref="L37" si="86">SUM(I37:K37)</f>
        <v>-1518.9873417721519</v>
      </c>
    </row>
    <row r="38" spans="1:12" s="100" customFormat="1">
      <c r="A38" s="95" t="s">
        <v>897</v>
      </c>
      <c r="B38" s="96" t="s">
        <v>23</v>
      </c>
      <c r="C38" s="97" t="s">
        <v>14</v>
      </c>
      <c r="D38" s="137">
        <f t="shared" ref="D38" si="87">200000/E38</f>
        <v>1212.121212121212</v>
      </c>
      <c r="E38" s="98">
        <v>165</v>
      </c>
      <c r="F38" s="97">
        <v>166</v>
      </c>
      <c r="G38" s="97">
        <v>167</v>
      </c>
      <c r="H38" s="97">
        <v>168</v>
      </c>
      <c r="I38" s="99">
        <f t="shared" ref="I38" si="88">SUM(F38-E38)*D38</f>
        <v>1212.121212121212</v>
      </c>
      <c r="J38" s="97">
        <f>SUM(G38-F38)*D38</f>
        <v>1212.121212121212</v>
      </c>
      <c r="K38" s="97">
        <f t="shared" ref="K38" si="89">SUM(H38-G38)*D38</f>
        <v>1212.121212121212</v>
      </c>
      <c r="L38" s="99">
        <f t="shared" ref="L38" si="90">SUM(I38:K38)</f>
        <v>3636.363636363636</v>
      </c>
    </row>
    <row r="39" spans="1:12" s="100" customFormat="1">
      <c r="A39" s="95" t="s">
        <v>897</v>
      </c>
      <c r="B39" s="96" t="s">
        <v>368</v>
      </c>
      <c r="C39" s="97" t="s">
        <v>14</v>
      </c>
      <c r="D39" s="137">
        <f t="shared" ref="D39" si="91">200000/E39</f>
        <v>2016.1290322580644</v>
      </c>
      <c r="E39" s="98">
        <v>99.2</v>
      </c>
      <c r="F39" s="97">
        <v>100</v>
      </c>
      <c r="G39" s="97">
        <v>101</v>
      </c>
      <c r="H39" s="97">
        <v>102</v>
      </c>
      <c r="I39" s="99">
        <f t="shared" ref="I39" si="92">SUM(F39-E39)*D39</f>
        <v>1612.9032258064458</v>
      </c>
      <c r="J39" s="97">
        <f>SUM(G39-F39)*D39</f>
        <v>2016.1290322580644</v>
      </c>
      <c r="K39" s="97">
        <f t="shared" ref="K39" si="93">SUM(H39-G39)*D39</f>
        <v>2016.1290322580644</v>
      </c>
      <c r="L39" s="99">
        <f t="shared" ref="L39" si="94">SUM(I39:K39)</f>
        <v>5645.1612903225741</v>
      </c>
    </row>
    <row r="40" spans="1:12" s="100" customFormat="1">
      <c r="A40" s="95" t="s">
        <v>897</v>
      </c>
      <c r="B40" s="96" t="s">
        <v>160</v>
      </c>
      <c r="C40" s="97" t="s">
        <v>14</v>
      </c>
      <c r="D40" s="137">
        <f t="shared" ref="D40" si="95">200000/E40</f>
        <v>718.13285457809695</v>
      </c>
      <c r="E40" s="98">
        <v>278.5</v>
      </c>
      <c r="F40" s="97">
        <v>280</v>
      </c>
      <c r="G40" s="97">
        <v>283</v>
      </c>
      <c r="H40" s="97">
        <v>285</v>
      </c>
      <c r="I40" s="99">
        <f t="shared" ref="I40" si="96">SUM(F40-E40)*D40</f>
        <v>1077.1992818671454</v>
      </c>
      <c r="J40" s="97">
        <f>SUM(G40-F40)*D40</f>
        <v>2154.3985637342907</v>
      </c>
      <c r="K40" s="97">
        <f t="shared" ref="K40" si="97">SUM(H40-G40)*D40</f>
        <v>1436.2657091561939</v>
      </c>
      <c r="L40" s="99">
        <f t="shared" ref="L40" si="98">SUM(I40:K40)</f>
        <v>4667.8635547576305</v>
      </c>
    </row>
    <row r="41" spans="1:12" s="100" customFormat="1">
      <c r="A41" s="95" t="s">
        <v>897</v>
      </c>
      <c r="B41" s="96" t="s">
        <v>337</v>
      </c>
      <c r="C41" s="97" t="s">
        <v>14</v>
      </c>
      <c r="D41" s="137">
        <f t="shared" ref="D41" si="99">200000/E41</f>
        <v>149.14243102162564</v>
      </c>
      <c r="E41" s="98">
        <v>1341</v>
      </c>
      <c r="F41" s="97">
        <v>1352</v>
      </c>
      <c r="G41" s="97">
        <v>1362</v>
      </c>
      <c r="H41" s="97">
        <v>0</v>
      </c>
      <c r="I41" s="99">
        <f t="shared" ref="I41" si="100">SUM(F41-E41)*D41</f>
        <v>1640.5667412378821</v>
      </c>
      <c r="J41" s="97">
        <f>SUM(G41-F41)*D41</f>
        <v>1491.4243102162563</v>
      </c>
      <c r="K41" s="97">
        <v>0</v>
      </c>
      <c r="L41" s="99">
        <f t="shared" ref="L41" si="101">SUM(I41:K41)</f>
        <v>3131.9910514541384</v>
      </c>
    </row>
    <row r="42" spans="1:12" s="100" customFormat="1">
      <c r="A42" s="95" t="s">
        <v>897</v>
      </c>
      <c r="B42" s="96" t="s">
        <v>811</v>
      </c>
      <c r="C42" s="97" t="s">
        <v>14</v>
      </c>
      <c r="D42" s="137">
        <f t="shared" ref="D42" si="102">200000/E42</f>
        <v>162.60162601626016</v>
      </c>
      <c r="E42" s="98">
        <v>1230</v>
      </c>
      <c r="F42" s="97">
        <v>1238</v>
      </c>
      <c r="G42" s="97">
        <v>1250</v>
      </c>
      <c r="H42" s="97">
        <v>0</v>
      </c>
      <c r="I42" s="99">
        <f t="shared" ref="I42" si="103">SUM(F42-E42)*D42</f>
        <v>1300.8130081300812</v>
      </c>
      <c r="J42" s="97">
        <f>SUM(G42-F42)*D42</f>
        <v>1951.2195121951218</v>
      </c>
      <c r="K42" s="97">
        <v>0</v>
      </c>
      <c r="L42" s="99">
        <f t="shared" ref="L42" si="104">SUM(I42:K42)</f>
        <v>3252.0325203252032</v>
      </c>
    </row>
    <row r="43" spans="1:12" s="100" customFormat="1">
      <c r="A43" s="95" t="s">
        <v>896</v>
      </c>
      <c r="B43" s="96" t="s">
        <v>171</v>
      </c>
      <c r="C43" s="97" t="s">
        <v>14</v>
      </c>
      <c r="D43" s="137">
        <f t="shared" ref="D43" si="105">200000/E43</f>
        <v>89.086859688195986</v>
      </c>
      <c r="E43" s="98">
        <v>2245</v>
      </c>
      <c r="F43" s="97">
        <v>2255</v>
      </c>
      <c r="G43" s="97">
        <v>0</v>
      </c>
      <c r="H43" s="97">
        <v>0</v>
      </c>
      <c r="I43" s="99">
        <f t="shared" ref="I43" si="106">SUM(F43-E43)*D43</f>
        <v>890.86859688195989</v>
      </c>
      <c r="J43" s="97">
        <v>0</v>
      </c>
      <c r="K43" s="97">
        <f t="shared" ref="K43:K50" si="107">SUM(G43-H43)*D43</f>
        <v>0</v>
      </c>
      <c r="L43" s="99">
        <f t="shared" ref="L43" si="108">SUM(I43:K43)</f>
        <v>890.86859688195989</v>
      </c>
    </row>
    <row r="44" spans="1:12" s="100" customFormat="1">
      <c r="A44" s="95" t="s">
        <v>896</v>
      </c>
      <c r="B44" s="96" t="s">
        <v>161</v>
      </c>
      <c r="C44" s="97" t="s">
        <v>14</v>
      </c>
      <c r="D44" s="137">
        <f t="shared" ref="D44" si="109">200000/E44</f>
        <v>1673.6401673640166</v>
      </c>
      <c r="E44" s="98">
        <v>119.5</v>
      </c>
      <c r="F44" s="97">
        <v>120.5</v>
      </c>
      <c r="G44" s="97">
        <v>0</v>
      </c>
      <c r="H44" s="97">
        <v>0</v>
      </c>
      <c r="I44" s="99">
        <f t="shared" ref="I44:I45" si="110">SUM(F44-E44)*D44</f>
        <v>1673.6401673640166</v>
      </c>
      <c r="J44" s="97">
        <v>0</v>
      </c>
      <c r="K44" s="97">
        <f t="shared" si="107"/>
        <v>0</v>
      </c>
      <c r="L44" s="99">
        <f t="shared" ref="L44:L45" si="111">SUM(I44:K44)</f>
        <v>1673.6401673640166</v>
      </c>
    </row>
    <row r="45" spans="1:12" s="100" customFormat="1">
      <c r="A45" s="95" t="s">
        <v>896</v>
      </c>
      <c r="B45" s="96" t="s">
        <v>63</v>
      </c>
      <c r="C45" s="97" t="s">
        <v>14</v>
      </c>
      <c r="D45" s="137">
        <f t="shared" ref="D45:D46" si="112">200000/E45</f>
        <v>163.9344262295082</v>
      </c>
      <c r="E45" s="98">
        <v>1220</v>
      </c>
      <c r="F45" s="97">
        <v>1208</v>
      </c>
      <c r="G45" s="97">
        <v>0</v>
      </c>
      <c r="H45" s="97">
        <v>0</v>
      </c>
      <c r="I45" s="99">
        <f t="shared" si="110"/>
        <v>-1967.2131147540986</v>
      </c>
      <c r="J45" s="97">
        <v>0</v>
      </c>
      <c r="K45" s="97">
        <f t="shared" si="107"/>
        <v>0</v>
      </c>
      <c r="L45" s="99">
        <f t="shared" si="111"/>
        <v>-1967.2131147540986</v>
      </c>
    </row>
    <row r="46" spans="1:12" s="100" customFormat="1">
      <c r="A46" s="95" t="s">
        <v>896</v>
      </c>
      <c r="B46" s="96" t="s">
        <v>164</v>
      </c>
      <c r="C46" s="97" t="s">
        <v>14</v>
      </c>
      <c r="D46" s="137">
        <f t="shared" si="112"/>
        <v>193.23671497584542</v>
      </c>
      <c r="E46" s="98">
        <v>1035</v>
      </c>
      <c r="F46" s="97">
        <v>1030</v>
      </c>
      <c r="G46" s="97">
        <v>0</v>
      </c>
      <c r="H46" s="97">
        <v>0</v>
      </c>
      <c r="I46" s="99">
        <f t="shared" ref="I46" si="113">SUM(F46-E46)*D46</f>
        <v>-966.18357487922708</v>
      </c>
      <c r="J46" s="97">
        <v>0</v>
      </c>
      <c r="K46" s="97">
        <f t="shared" si="107"/>
        <v>0</v>
      </c>
      <c r="L46" s="99">
        <f t="shared" ref="L46" si="114">SUM(I46:K46)</f>
        <v>-966.18357487922708</v>
      </c>
    </row>
    <row r="47" spans="1:12" s="100" customFormat="1">
      <c r="A47" s="95" t="s">
        <v>891</v>
      </c>
      <c r="B47" s="96" t="s">
        <v>693</v>
      </c>
      <c r="C47" s="97" t="s">
        <v>14</v>
      </c>
      <c r="D47" s="137">
        <f t="shared" ref="D47" si="115">200000/E47</f>
        <v>609.7560975609756</v>
      </c>
      <c r="E47" s="98">
        <v>328</v>
      </c>
      <c r="F47" s="97">
        <v>331</v>
      </c>
      <c r="G47" s="97">
        <v>336</v>
      </c>
      <c r="H47" s="97">
        <v>339</v>
      </c>
      <c r="I47" s="99">
        <f t="shared" ref="I47" si="116">SUM(F47-E47)*D47</f>
        <v>1829.2682926829268</v>
      </c>
      <c r="J47" s="97">
        <f>SUM(G47-F47)*D47</f>
        <v>3048.7804878048782</v>
      </c>
      <c r="K47" s="97">
        <f t="shared" ref="K47" si="117">SUM(H47-G47)*D47</f>
        <v>1829.2682926829268</v>
      </c>
      <c r="L47" s="99">
        <f t="shared" ref="L47" si="118">SUM(I47:K47)</f>
        <v>6707.3170731707314</v>
      </c>
    </row>
    <row r="48" spans="1:12" s="100" customFormat="1">
      <c r="A48" s="95" t="s">
        <v>891</v>
      </c>
      <c r="B48" s="96" t="s">
        <v>98</v>
      </c>
      <c r="C48" s="97" t="s">
        <v>14</v>
      </c>
      <c r="D48" s="137">
        <f t="shared" ref="D48" si="119">200000/E48</f>
        <v>2317.4971031286213</v>
      </c>
      <c r="E48" s="98">
        <v>86.3</v>
      </c>
      <c r="F48" s="97">
        <v>87.1</v>
      </c>
      <c r="G48" s="97">
        <v>0</v>
      </c>
      <c r="H48" s="97">
        <v>0</v>
      </c>
      <c r="I48" s="99">
        <f t="shared" ref="I48" si="120">SUM(F48-E48)*D48</f>
        <v>1853.9976825028905</v>
      </c>
      <c r="J48" s="97">
        <v>0</v>
      </c>
      <c r="K48" s="97">
        <f t="shared" si="107"/>
        <v>0</v>
      </c>
      <c r="L48" s="99">
        <f t="shared" ref="L48" si="121">SUM(I48:K48)</f>
        <v>1853.9976825028905</v>
      </c>
    </row>
    <row r="49" spans="1:12" s="100" customFormat="1">
      <c r="A49" s="95" t="s">
        <v>891</v>
      </c>
      <c r="B49" s="96" t="s">
        <v>28</v>
      </c>
      <c r="C49" s="97" t="s">
        <v>14</v>
      </c>
      <c r="D49" s="137">
        <f t="shared" ref="D49" si="122">200000/E49</f>
        <v>443.45898004434588</v>
      </c>
      <c r="E49" s="98">
        <v>451</v>
      </c>
      <c r="F49" s="97">
        <v>450.5</v>
      </c>
      <c r="G49" s="97">
        <v>0</v>
      </c>
      <c r="H49" s="97">
        <v>0</v>
      </c>
      <c r="I49" s="99">
        <f t="shared" ref="I49" si="123">SUM(F49-E49)*D49</f>
        <v>-221.72949002217294</v>
      </c>
      <c r="J49" s="97">
        <v>0</v>
      </c>
      <c r="K49" s="97">
        <f t="shared" si="107"/>
        <v>0</v>
      </c>
      <c r="L49" s="99">
        <f t="shared" ref="L49" si="124">SUM(I49:K49)</f>
        <v>-221.72949002217294</v>
      </c>
    </row>
    <row r="50" spans="1:12" s="100" customFormat="1">
      <c r="A50" s="95" t="s">
        <v>890</v>
      </c>
      <c r="B50" s="96" t="s">
        <v>25</v>
      </c>
      <c r="C50" s="97" t="s">
        <v>18</v>
      </c>
      <c r="D50" s="137">
        <f t="shared" ref="D50" si="125">200000/E50</f>
        <v>1342.2818791946308</v>
      </c>
      <c r="E50" s="98">
        <v>149</v>
      </c>
      <c r="F50" s="97">
        <v>148</v>
      </c>
      <c r="G50" s="97">
        <v>147</v>
      </c>
      <c r="H50" s="97">
        <v>146</v>
      </c>
      <c r="I50" s="99">
        <f>SUM(E50-F50)*D50</f>
        <v>1342.2818791946308</v>
      </c>
      <c r="J50" s="97">
        <f>SUM(F50-G50)*D50</f>
        <v>1342.2818791946308</v>
      </c>
      <c r="K50" s="97">
        <f t="shared" si="107"/>
        <v>1342.2818791946308</v>
      </c>
      <c r="L50" s="99">
        <f t="shared" ref="L50" si="126">SUM(I50:K50)</f>
        <v>4026.8456375838923</v>
      </c>
    </row>
    <row r="51" spans="1:12" s="100" customFormat="1">
      <c r="A51" s="95" t="s">
        <v>890</v>
      </c>
      <c r="B51" s="96" t="s">
        <v>268</v>
      </c>
      <c r="C51" s="97" t="s">
        <v>14</v>
      </c>
      <c r="D51" s="137">
        <f t="shared" ref="D51" si="127">200000/E51</f>
        <v>239.23444976076556</v>
      </c>
      <c r="E51" s="98">
        <v>836</v>
      </c>
      <c r="F51" s="97">
        <v>844</v>
      </c>
      <c r="G51" s="97">
        <v>0</v>
      </c>
      <c r="H51" s="97">
        <v>0</v>
      </c>
      <c r="I51" s="99">
        <f t="shared" ref="I51" si="128">SUM(F51-E51)*D51</f>
        <v>1913.8755980861245</v>
      </c>
      <c r="J51" s="97">
        <v>0</v>
      </c>
      <c r="K51" s="97">
        <f t="shared" ref="K51:K64" si="129">SUM(H51-G51)*D51</f>
        <v>0</v>
      </c>
      <c r="L51" s="99">
        <f t="shared" ref="L51" si="130">SUM(I51:K51)</f>
        <v>1913.8755980861245</v>
      </c>
    </row>
    <row r="52" spans="1:12" s="100" customFormat="1">
      <c r="A52" s="95" t="s">
        <v>890</v>
      </c>
      <c r="B52" s="96" t="s">
        <v>51</v>
      </c>
      <c r="C52" s="97" t="s">
        <v>14</v>
      </c>
      <c r="D52" s="137">
        <f t="shared" ref="D52" si="131">200000/E52</f>
        <v>666.66666666666663</v>
      </c>
      <c r="E52" s="98">
        <v>300</v>
      </c>
      <c r="F52" s="97">
        <v>302.95</v>
      </c>
      <c r="G52" s="97">
        <v>0</v>
      </c>
      <c r="H52" s="97">
        <v>0</v>
      </c>
      <c r="I52" s="99">
        <f t="shared" ref="I52" si="132">SUM(F52-E52)*D52</f>
        <v>1966.666666666659</v>
      </c>
      <c r="J52" s="97">
        <v>0</v>
      </c>
      <c r="K52" s="97">
        <f t="shared" si="129"/>
        <v>0</v>
      </c>
      <c r="L52" s="99">
        <f t="shared" ref="L52" si="133">SUM(I52:K52)</f>
        <v>1966.666666666659</v>
      </c>
    </row>
    <row r="53" spans="1:12" s="100" customFormat="1">
      <c r="A53" s="95" t="s">
        <v>890</v>
      </c>
      <c r="B53" s="96" t="s">
        <v>26</v>
      </c>
      <c r="C53" s="97" t="s">
        <v>14</v>
      </c>
      <c r="D53" s="137">
        <f t="shared" ref="D53" si="134">200000/E53</f>
        <v>433.36944745395448</v>
      </c>
      <c r="E53" s="98">
        <v>461.5</v>
      </c>
      <c r="F53" s="97">
        <v>455</v>
      </c>
      <c r="G53" s="97">
        <v>0</v>
      </c>
      <c r="H53" s="97">
        <v>0</v>
      </c>
      <c r="I53" s="99">
        <f t="shared" ref="I53" si="135">SUM(F53-E53)*D53</f>
        <v>-2816.9014084507039</v>
      </c>
      <c r="J53" s="97">
        <v>0</v>
      </c>
      <c r="K53" s="97">
        <f t="shared" ref="K53" si="136">SUM(H53-G53)*D53</f>
        <v>0</v>
      </c>
      <c r="L53" s="99">
        <f t="shared" ref="L53" si="137">SUM(I53:K53)</f>
        <v>-2816.9014084507039</v>
      </c>
    </row>
    <row r="54" spans="1:12" s="100" customFormat="1">
      <c r="A54" s="95" t="s">
        <v>890</v>
      </c>
      <c r="B54" s="96" t="s">
        <v>892</v>
      </c>
      <c r="C54" s="97" t="s">
        <v>18</v>
      </c>
      <c r="D54" s="137">
        <f t="shared" ref="D54" si="138">200000/E54</f>
        <v>1030.9278350515465</v>
      </c>
      <c r="E54" s="98">
        <v>194</v>
      </c>
      <c r="F54" s="97">
        <v>193</v>
      </c>
      <c r="G54" s="97">
        <v>0</v>
      </c>
      <c r="H54" s="97">
        <v>0</v>
      </c>
      <c r="I54" s="99">
        <f>SUM(E54-F54)*D54</f>
        <v>1030.9278350515465</v>
      </c>
      <c r="J54" s="97">
        <v>0</v>
      </c>
      <c r="K54" s="97">
        <f t="shared" ref="K54" si="139">SUM(H54-G54)*D54</f>
        <v>0</v>
      </c>
      <c r="L54" s="99">
        <f t="shared" ref="L54" si="140">SUM(I54:K54)</f>
        <v>1030.9278350515465</v>
      </c>
    </row>
    <row r="55" spans="1:12" s="100" customFormat="1" ht="14.25">
      <c r="A55" s="124"/>
      <c r="B55" s="125"/>
      <c r="C55" s="125"/>
      <c r="D55" s="125"/>
      <c r="E55" s="125"/>
      <c r="F55" s="125"/>
      <c r="G55" s="126"/>
      <c r="H55" s="125"/>
      <c r="I55" s="127">
        <f>SUM(I9:I54)</f>
        <v>32558.434761018423</v>
      </c>
      <c r="J55" s="128"/>
      <c r="K55" s="127" t="s">
        <v>677</v>
      </c>
      <c r="L55" s="127">
        <f>SUM(L9:L54)</f>
        <v>79088.755100961644</v>
      </c>
    </row>
    <row r="56" spans="1:12" s="100" customFormat="1" ht="14.25">
      <c r="A56" s="101" t="s">
        <v>895</v>
      </c>
      <c r="B56" s="96"/>
      <c r="C56" s="97"/>
      <c r="D56" s="98"/>
      <c r="E56" s="98"/>
      <c r="F56" s="97"/>
      <c r="G56" s="97"/>
      <c r="H56" s="97"/>
      <c r="I56" s="99"/>
      <c r="J56" s="97"/>
      <c r="K56" s="97"/>
      <c r="L56" s="99"/>
    </row>
    <row r="57" spans="1:12" s="100" customFormat="1" ht="14.25">
      <c r="A57" s="101" t="s">
        <v>759</v>
      </c>
      <c r="B57" s="126" t="s">
        <v>760</v>
      </c>
      <c r="C57" s="106" t="s">
        <v>761</v>
      </c>
      <c r="D57" s="129" t="s">
        <v>762</v>
      </c>
      <c r="E57" s="129" t="s">
        <v>763</v>
      </c>
      <c r="F57" s="106" t="s">
        <v>732</v>
      </c>
      <c r="G57" s="97"/>
      <c r="H57" s="97"/>
      <c r="I57" s="99"/>
      <c r="J57" s="97"/>
      <c r="K57" s="97"/>
      <c r="L57" s="99"/>
    </row>
    <row r="58" spans="1:12" s="100" customFormat="1" ht="14.25">
      <c r="A58" s="95" t="s">
        <v>893</v>
      </c>
      <c r="B58" s="96">
        <v>10</v>
      </c>
      <c r="C58" s="97">
        <f>SUM(A58-B58)</f>
        <v>63</v>
      </c>
      <c r="D58" s="98">
        <v>15</v>
      </c>
      <c r="E58" s="97">
        <f>SUM(C58-D58)</f>
        <v>48</v>
      </c>
      <c r="F58" s="97">
        <f>E58*100/C58</f>
        <v>76.19047619047619</v>
      </c>
      <c r="G58" s="97"/>
      <c r="H58" s="97"/>
      <c r="I58" s="99"/>
      <c r="J58" s="97"/>
      <c r="K58" s="97"/>
      <c r="L58" s="99"/>
    </row>
    <row r="59" spans="1:12" s="100" customFormat="1" ht="14.25">
      <c r="A59" s="102"/>
      <c r="B59" s="103"/>
      <c r="C59" s="103"/>
      <c r="D59" s="104"/>
      <c r="E59" s="104"/>
      <c r="F59" s="130">
        <v>43678</v>
      </c>
      <c r="G59" s="103"/>
      <c r="H59" s="103"/>
      <c r="I59" s="105"/>
      <c r="J59" s="105"/>
      <c r="K59" s="105"/>
      <c r="L59" s="105"/>
    </row>
    <row r="60" spans="1:12" s="100" customFormat="1">
      <c r="A60" s="95"/>
      <c r="B60" s="96"/>
      <c r="C60" s="97"/>
      <c r="D60" s="137"/>
      <c r="E60" s="98"/>
      <c r="F60" s="97"/>
      <c r="G60" s="97"/>
      <c r="H60" s="97"/>
      <c r="I60" s="99"/>
      <c r="J60" s="97"/>
      <c r="K60" s="97"/>
      <c r="L60" s="99"/>
    </row>
    <row r="61" spans="1:12" s="100" customFormat="1">
      <c r="A61" s="95" t="s">
        <v>889</v>
      </c>
      <c r="B61" s="96" t="s">
        <v>72</v>
      </c>
      <c r="C61" s="97" t="s">
        <v>14</v>
      </c>
      <c r="D61" s="137">
        <f t="shared" ref="D61" si="141">200000/E61</f>
        <v>1152.7377521613832</v>
      </c>
      <c r="E61" s="98">
        <v>173.5</v>
      </c>
      <c r="F61" s="97">
        <v>175</v>
      </c>
      <c r="G61" s="97">
        <v>177</v>
      </c>
      <c r="H61" s="97">
        <v>178</v>
      </c>
      <c r="I61" s="99">
        <f t="shared" ref="I61" si="142">SUM(F61-E61)*D61</f>
        <v>1729.1066282420747</v>
      </c>
      <c r="J61" s="97">
        <f>SUM(G61-F61)*D61</f>
        <v>2305.4755043227665</v>
      </c>
      <c r="K61" s="97">
        <f t="shared" si="129"/>
        <v>1152.7377521613832</v>
      </c>
      <c r="L61" s="99">
        <f t="shared" ref="L61" si="143">SUM(I61:K61)</f>
        <v>5187.3198847262247</v>
      </c>
    </row>
    <row r="62" spans="1:12" s="100" customFormat="1">
      <c r="A62" s="95" t="s">
        <v>889</v>
      </c>
      <c r="B62" s="96" t="s">
        <v>98</v>
      </c>
      <c r="C62" s="97" t="s">
        <v>14</v>
      </c>
      <c r="D62" s="137">
        <f t="shared" ref="D62" si="144">200000/E62</f>
        <v>2439.0243902439024</v>
      </c>
      <c r="E62" s="98">
        <v>82</v>
      </c>
      <c r="F62" s="97">
        <v>83</v>
      </c>
      <c r="G62" s="97">
        <v>84</v>
      </c>
      <c r="H62" s="97">
        <v>85</v>
      </c>
      <c r="I62" s="99">
        <f t="shared" ref="I62" si="145">SUM(F62-E62)*D62</f>
        <v>2439.0243902439024</v>
      </c>
      <c r="J62" s="97">
        <f>SUM(G62-F62)*D62</f>
        <v>2439.0243902439024</v>
      </c>
      <c r="K62" s="97">
        <f t="shared" si="129"/>
        <v>2439.0243902439024</v>
      </c>
      <c r="L62" s="99">
        <f t="shared" ref="L62" si="146">SUM(I62:K62)</f>
        <v>7317.0731707317073</v>
      </c>
    </row>
    <row r="63" spans="1:12" s="100" customFormat="1">
      <c r="A63" s="95" t="s">
        <v>889</v>
      </c>
      <c r="B63" s="96" t="s">
        <v>305</v>
      </c>
      <c r="C63" s="97" t="s">
        <v>14</v>
      </c>
      <c r="D63" s="137">
        <f t="shared" ref="D63" si="147">200000/E63</f>
        <v>197.04433497536945</v>
      </c>
      <c r="E63" s="98">
        <v>1015</v>
      </c>
      <c r="F63" s="97">
        <v>1022</v>
      </c>
      <c r="G63" s="97">
        <v>0</v>
      </c>
      <c r="H63" s="97">
        <v>0</v>
      </c>
      <c r="I63" s="99">
        <f t="shared" ref="I63" si="148">SUM(F63-E63)*D63</f>
        <v>1379.3103448275861</v>
      </c>
      <c r="J63" s="97">
        <v>0</v>
      </c>
      <c r="K63" s="97">
        <f t="shared" si="129"/>
        <v>0</v>
      </c>
      <c r="L63" s="99">
        <f t="shared" ref="L63" si="149">SUM(I63:K63)</f>
        <v>1379.3103448275861</v>
      </c>
    </row>
    <row r="64" spans="1:12" s="100" customFormat="1">
      <c r="A64" s="95" t="s">
        <v>889</v>
      </c>
      <c r="B64" s="96" t="s">
        <v>98</v>
      </c>
      <c r="C64" s="97" t="s">
        <v>14</v>
      </c>
      <c r="D64" s="137">
        <f t="shared" ref="D64" si="150">200000/E64</f>
        <v>2339.1812865497077</v>
      </c>
      <c r="E64" s="98">
        <v>85.5</v>
      </c>
      <c r="F64" s="97">
        <v>84.5</v>
      </c>
      <c r="G64" s="97">
        <v>0</v>
      </c>
      <c r="H64" s="97">
        <v>0</v>
      </c>
      <c r="I64" s="99">
        <f t="shared" ref="I64" si="151">SUM(F64-E64)*D64</f>
        <v>-2339.1812865497077</v>
      </c>
      <c r="J64" s="97">
        <v>0</v>
      </c>
      <c r="K64" s="97">
        <f t="shared" si="129"/>
        <v>0</v>
      </c>
      <c r="L64" s="99">
        <f t="shared" ref="L64" si="152">SUM(I64:K64)</f>
        <v>-2339.1812865497077</v>
      </c>
    </row>
    <row r="65" spans="1:12" s="100" customFormat="1">
      <c r="A65" s="95" t="s">
        <v>886</v>
      </c>
      <c r="B65" s="96" t="s">
        <v>888</v>
      </c>
      <c r="C65" s="97" t="s">
        <v>18</v>
      </c>
      <c r="D65" s="137">
        <f t="shared" ref="D65" si="153">200000/E65</f>
        <v>148.14814814814815</v>
      </c>
      <c r="E65" s="98">
        <v>1350</v>
      </c>
      <c r="F65" s="97">
        <v>1338</v>
      </c>
      <c r="G65" s="97">
        <v>0</v>
      </c>
      <c r="H65" s="97">
        <v>0</v>
      </c>
      <c r="I65" s="99">
        <f>SUM(E65-F65)*D65</f>
        <v>1777.7777777777778</v>
      </c>
      <c r="J65" s="97">
        <v>0</v>
      </c>
      <c r="K65" s="97">
        <v>0</v>
      </c>
      <c r="L65" s="99">
        <f t="shared" ref="L65" si="154">SUM(I65:K65)</f>
        <v>1777.7777777777778</v>
      </c>
    </row>
    <row r="66" spans="1:12" s="100" customFormat="1">
      <c r="A66" s="95" t="s">
        <v>886</v>
      </c>
      <c r="B66" s="96" t="s">
        <v>887</v>
      </c>
      <c r="C66" s="97" t="s">
        <v>18</v>
      </c>
      <c r="D66" s="137">
        <f t="shared" ref="D66:D67" si="155">200000/E66</f>
        <v>460.82949308755758</v>
      </c>
      <c r="E66" s="98">
        <v>434</v>
      </c>
      <c r="F66" s="97">
        <v>438</v>
      </c>
      <c r="G66" s="97">
        <v>0</v>
      </c>
      <c r="H66" s="97">
        <v>0</v>
      </c>
      <c r="I66" s="99">
        <f>SUM(E66-F66)*D66</f>
        <v>-1843.3179723502303</v>
      </c>
      <c r="J66" s="97">
        <v>0</v>
      </c>
      <c r="K66" s="97">
        <v>0</v>
      </c>
      <c r="L66" s="99">
        <f t="shared" ref="L66" si="156">SUM(I66:K66)</f>
        <v>-1843.3179723502303</v>
      </c>
    </row>
    <row r="67" spans="1:12" s="100" customFormat="1">
      <c r="A67" s="95" t="s">
        <v>885</v>
      </c>
      <c r="B67" s="96" t="s">
        <v>243</v>
      </c>
      <c r="C67" s="97" t="s">
        <v>14</v>
      </c>
      <c r="D67" s="137">
        <f t="shared" si="155"/>
        <v>134.68013468013467</v>
      </c>
      <c r="E67" s="98">
        <v>1485</v>
      </c>
      <c r="F67" s="97">
        <v>1485</v>
      </c>
      <c r="G67" s="97">
        <v>0</v>
      </c>
      <c r="H67" s="97">
        <v>0</v>
      </c>
      <c r="I67" s="99">
        <f t="shared" ref="I67" si="157">SUM(F67-E67)*D67</f>
        <v>0</v>
      </c>
      <c r="J67" s="97">
        <v>0</v>
      </c>
      <c r="K67" s="97">
        <v>0</v>
      </c>
      <c r="L67" s="99">
        <f t="shared" ref="L67" si="158">SUM(I67:K67)</f>
        <v>0</v>
      </c>
    </row>
    <row r="68" spans="1:12" s="100" customFormat="1">
      <c r="A68" s="95" t="s">
        <v>885</v>
      </c>
      <c r="B68" s="96" t="s">
        <v>71</v>
      </c>
      <c r="C68" s="97" t="s">
        <v>14</v>
      </c>
      <c r="D68" s="137">
        <f>200000/E68</f>
        <v>129.28248222365869</v>
      </c>
      <c r="E68" s="98">
        <v>1547</v>
      </c>
      <c r="F68" s="97">
        <v>1535</v>
      </c>
      <c r="G68" s="97">
        <v>0</v>
      </c>
      <c r="H68" s="97">
        <v>0</v>
      </c>
      <c r="I68" s="99">
        <f t="shared" ref="I68" si="159">SUM(F68-E68)*D68</f>
        <v>-1551.3897866839043</v>
      </c>
      <c r="J68" s="97">
        <v>0</v>
      </c>
      <c r="K68" s="97">
        <v>0</v>
      </c>
      <c r="L68" s="99">
        <f t="shared" ref="L68" si="160">SUM(I68:K68)</f>
        <v>-1551.3897866839043</v>
      </c>
    </row>
    <row r="69" spans="1:12" s="100" customFormat="1">
      <c r="A69" s="95" t="s">
        <v>885</v>
      </c>
      <c r="B69" s="96" t="s">
        <v>30</v>
      </c>
      <c r="C69" s="97" t="s">
        <v>14</v>
      </c>
      <c r="D69" s="137">
        <f t="shared" ref="D69" si="161">200000/E69</f>
        <v>5633.8028169014087</v>
      </c>
      <c r="E69" s="98">
        <v>35.5</v>
      </c>
      <c r="F69" s="97">
        <v>36</v>
      </c>
      <c r="G69" s="97">
        <v>0</v>
      </c>
      <c r="H69" s="97">
        <v>0</v>
      </c>
      <c r="I69" s="99">
        <f t="shared" ref="I69" si="162">SUM(F69-E69)*D69</f>
        <v>2816.9014084507044</v>
      </c>
      <c r="J69" s="97">
        <v>0</v>
      </c>
      <c r="K69" s="97">
        <v>0</v>
      </c>
      <c r="L69" s="99">
        <f t="shared" ref="L69" si="163">SUM(I69:K69)</f>
        <v>2816.9014084507044</v>
      </c>
    </row>
    <row r="70" spans="1:12" s="100" customFormat="1">
      <c r="A70" s="95" t="s">
        <v>884</v>
      </c>
      <c r="B70" s="96" t="s">
        <v>339</v>
      </c>
      <c r="C70" s="97" t="s">
        <v>14</v>
      </c>
      <c r="D70" s="137">
        <f t="shared" ref="D70:D86" si="164">200000/E70</f>
        <v>1459.8540145985401</v>
      </c>
      <c r="E70" s="98">
        <v>137</v>
      </c>
      <c r="F70" s="97">
        <v>136</v>
      </c>
      <c r="G70" s="97">
        <v>0</v>
      </c>
      <c r="H70" s="97">
        <v>0</v>
      </c>
      <c r="I70" s="99">
        <f t="shared" ref="I70" si="165">SUM(F70-E70)*D70</f>
        <v>-1459.8540145985401</v>
      </c>
      <c r="J70" s="97">
        <v>0</v>
      </c>
      <c r="K70" s="97">
        <v>0</v>
      </c>
      <c r="L70" s="99">
        <f t="shared" ref="L70" si="166">SUM(I70:K70)</f>
        <v>-1459.8540145985401</v>
      </c>
    </row>
    <row r="71" spans="1:12" s="100" customFormat="1">
      <c r="A71" s="95" t="s">
        <v>884</v>
      </c>
      <c r="B71" s="96" t="s">
        <v>20</v>
      </c>
      <c r="C71" s="97" t="s">
        <v>14</v>
      </c>
      <c r="D71" s="137">
        <f t="shared" si="164"/>
        <v>301.65912518853696</v>
      </c>
      <c r="E71" s="98">
        <v>663</v>
      </c>
      <c r="F71" s="97">
        <v>656</v>
      </c>
      <c r="G71" s="97">
        <v>0</v>
      </c>
      <c r="H71" s="97">
        <v>0</v>
      </c>
      <c r="I71" s="99">
        <f t="shared" ref="I71" si="167">SUM(F71-E71)*D71</f>
        <v>-2111.6138763197587</v>
      </c>
      <c r="J71" s="97">
        <v>0</v>
      </c>
      <c r="K71" s="97">
        <v>0</v>
      </c>
      <c r="L71" s="99">
        <f t="shared" ref="L71" si="168">SUM(I71:K71)</f>
        <v>-2111.6138763197587</v>
      </c>
    </row>
    <row r="72" spans="1:12" s="100" customFormat="1">
      <c r="A72" s="95" t="s">
        <v>884</v>
      </c>
      <c r="B72" s="96" t="s">
        <v>27</v>
      </c>
      <c r="C72" s="97" t="s">
        <v>14</v>
      </c>
      <c r="D72" s="137">
        <f t="shared" si="164"/>
        <v>217.86492374727669</v>
      </c>
      <c r="E72" s="98">
        <v>918</v>
      </c>
      <c r="F72" s="97">
        <v>908</v>
      </c>
      <c r="G72" s="97">
        <v>0</v>
      </c>
      <c r="H72" s="97">
        <v>0</v>
      </c>
      <c r="I72" s="99">
        <f t="shared" ref="I72" si="169">SUM(F72-E72)*D72</f>
        <v>-2178.6492374727668</v>
      </c>
      <c r="J72" s="97">
        <v>0</v>
      </c>
      <c r="K72" s="97">
        <v>0</v>
      </c>
      <c r="L72" s="99">
        <f t="shared" ref="L72" si="170">SUM(I72:K72)</f>
        <v>-2178.6492374727668</v>
      </c>
    </row>
    <row r="73" spans="1:12" s="100" customFormat="1">
      <c r="A73" s="95" t="s">
        <v>884</v>
      </c>
      <c r="B73" s="96" t="s">
        <v>456</v>
      </c>
      <c r="C73" s="97" t="s">
        <v>14</v>
      </c>
      <c r="D73" s="137">
        <f t="shared" si="164"/>
        <v>285.71428571428572</v>
      </c>
      <c r="E73" s="98">
        <v>700</v>
      </c>
      <c r="F73" s="97">
        <v>704</v>
      </c>
      <c r="G73" s="97">
        <v>0</v>
      </c>
      <c r="H73" s="97">
        <v>0</v>
      </c>
      <c r="I73" s="99">
        <f t="shared" ref="I73" si="171">SUM(F73-E73)*D73</f>
        <v>1142.8571428571429</v>
      </c>
      <c r="J73" s="97">
        <v>0</v>
      </c>
      <c r="K73" s="97">
        <v>0</v>
      </c>
      <c r="L73" s="99">
        <f t="shared" ref="L73" si="172">SUM(I73:K73)</f>
        <v>1142.8571428571429</v>
      </c>
    </row>
    <row r="74" spans="1:12" s="100" customFormat="1">
      <c r="A74" s="95" t="s">
        <v>884</v>
      </c>
      <c r="B74" s="96" t="s">
        <v>63</v>
      </c>
      <c r="C74" s="97" t="s">
        <v>14</v>
      </c>
      <c r="D74" s="137">
        <f t="shared" si="164"/>
        <v>167.64459346186086</v>
      </c>
      <c r="E74" s="98">
        <v>1193</v>
      </c>
      <c r="F74" s="97">
        <v>1203</v>
      </c>
      <c r="G74" s="97">
        <v>0</v>
      </c>
      <c r="H74" s="97">
        <v>0</v>
      </c>
      <c r="I74" s="99">
        <f t="shared" ref="I74" si="173">SUM(F74-E74)*D74</f>
        <v>1676.4459346186086</v>
      </c>
      <c r="J74" s="97">
        <v>0</v>
      </c>
      <c r="K74" s="97">
        <v>0</v>
      </c>
      <c r="L74" s="99">
        <f t="shared" ref="L74" si="174">SUM(I74:K74)</f>
        <v>1676.4459346186086</v>
      </c>
    </row>
    <row r="75" spans="1:12" s="100" customFormat="1">
      <c r="A75" s="95" t="s">
        <v>883</v>
      </c>
      <c r="B75" s="96" t="s">
        <v>33</v>
      </c>
      <c r="C75" s="97" t="s">
        <v>14</v>
      </c>
      <c r="D75" s="137">
        <f t="shared" si="164"/>
        <v>223.96416573348264</v>
      </c>
      <c r="E75" s="98">
        <v>893</v>
      </c>
      <c r="F75" s="97">
        <v>900</v>
      </c>
      <c r="G75" s="97">
        <v>0</v>
      </c>
      <c r="H75" s="97">
        <v>0</v>
      </c>
      <c r="I75" s="99">
        <f t="shared" ref="I75" si="175">SUM(F75-E75)*D75</f>
        <v>1567.7491601343786</v>
      </c>
      <c r="J75" s="97">
        <v>0</v>
      </c>
      <c r="K75" s="97">
        <v>0</v>
      </c>
      <c r="L75" s="99">
        <f t="shared" ref="L75" si="176">SUM(I75:K75)</f>
        <v>1567.7491601343786</v>
      </c>
    </row>
    <row r="76" spans="1:12" s="100" customFormat="1">
      <c r="A76" s="95" t="s">
        <v>883</v>
      </c>
      <c r="B76" s="96" t="s">
        <v>193</v>
      </c>
      <c r="C76" s="97" t="s">
        <v>14</v>
      </c>
      <c r="D76" s="137">
        <f t="shared" si="164"/>
        <v>2777.7777777777778</v>
      </c>
      <c r="E76" s="98">
        <v>72</v>
      </c>
      <c r="F76" s="97">
        <v>72.7</v>
      </c>
      <c r="G76" s="97">
        <v>73.5</v>
      </c>
      <c r="H76" s="97">
        <v>0</v>
      </c>
      <c r="I76" s="99">
        <f t="shared" ref="I76" si="177">SUM(F76-E76)*D76</f>
        <v>1944.4444444444523</v>
      </c>
      <c r="J76" s="97">
        <f>SUM(G76-F76)*D76</f>
        <v>2222.2222222222144</v>
      </c>
      <c r="K76" s="97">
        <v>0</v>
      </c>
      <c r="L76" s="99">
        <f t="shared" ref="L76" si="178">SUM(I76:K76)</f>
        <v>4166.666666666667</v>
      </c>
    </row>
    <row r="77" spans="1:12" s="100" customFormat="1">
      <c r="A77" s="95" t="s">
        <v>883</v>
      </c>
      <c r="B77" s="96" t="s">
        <v>869</v>
      </c>
      <c r="C77" s="97" t="s">
        <v>14</v>
      </c>
      <c r="D77" s="137">
        <f t="shared" si="164"/>
        <v>165.97510373443984</v>
      </c>
      <c r="E77" s="98">
        <v>1205</v>
      </c>
      <c r="F77" s="97">
        <v>1205</v>
      </c>
      <c r="G77" s="97">
        <v>0</v>
      </c>
      <c r="H77" s="97">
        <v>0</v>
      </c>
      <c r="I77" s="99">
        <f t="shared" ref="I77" si="179">SUM(F77-E77)*D77</f>
        <v>0</v>
      </c>
      <c r="J77" s="97">
        <v>0</v>
      </c>
      <c r="K77" s="97">
        <v>0</v>
      </c>
      <c r="L77" s="99">
        <f t="shared" ref="L77" si="180">SUM(I77:K77)</f>
        <v>0</v>
      </c>
    </row>
    <row r="78" spans="1:12" s="100" customFormat="1">
      <c r="A78" s="95" t="s">
        <v>882</v>
      </c>
      <c r="B78" s="96" t="s">
        <v>20</v>
      </c>
      <c r="C78" s="97" t="s">
        <v>14</v>
      </c>
      <c r="D78" s="137">
        <f t="shared" si="164"/>
        <v>310.07751937984494</v>
      </c>
      <c r="E78" s="98">
        <v>645</v>
      </c>
      <c r="F78" s="97">
        <v>651</v>
      </c>
      <c r="G78" s="97">
        <v>0</v>
      </c>
      <c r="H78" s="97">
        <v>0</v>
      </c>
      <c r="I78" s="99">
        <f t="shared" ref="I78:I80" si="181">SUM(F78-E78)*D78</f>
        <v>1860.4651162790697</v>
      </c>
      <c r="J78" s="97">
        <v>0</v>
      </c>
      <c r="K78" s="97">
        <v>0</v>
      </c>
      <c r="L78" s="99">
        <f t="shared" ref="L78" si="182">SUM(I78:K78)</f>
        <v>1860.4651162790697</v>
      </c>
    </row>
    <row r="79" spans="1:12" s="100" customFormat="1">
      <c r="A79" s="95" t="s">
        <v>882</v>
      </c>
      <c r="B79" s="96" t="s">
        <v>23</v>
      </c>
      <c r="C79" s="97" t="s">
        <v>18</v>
      </c>
      <c r="D79" s="137">
        <f t="shared" si="164"/>
        <v>1351.3513513513512</v>
      </c>
      <c r="E79" s="98">
        <v>148</v>
      </c>
      <c r="F79" s="97">
        <v>147</v>
      </c>
      <c r="G79" s="97">
        <v>146</v>
      </c>
      <c r="H79" s="97">
        <v>0</v>
      </c>
      <c r="I79" s="99">
        <f t="shared" ref="I79" si="183">SUM(E79-F79)*D79</f>
        <v>1351.3513513513512</v>
      </c>
      <c r="J79" s="97">
        <f>SUM(F79-G79)*D79</f>
        <v>1351.3513513513512</v>
      </c>
      <c r="K79" s="97">
        <v>0</v>
      </c>
      <c r="L79" s="99">
        <f t="shared" ref="L79" si="184">SUM(I79:K79)</f>
        <v>2702.7027027027025</v>
      </c>
    </row>
    <row r="80" spans="1:12" s="100" customFormat="1">
      <c r="A80" s="95" t="s">
        <v>882</v>
      </c>
      <c r="B80" s="96" t="s">
        <v>747</v>
      </c>
      <c r="C80" s="97" t="s">
        <v>14</v>
      </c>
      <c r="D80" s="137">
        <f t="shared" si="164"/>
        <v>571.42857142857144</v>
      </c>
      <c r="E80" s="98">
        <v>350</v>
      </c>
      <c r="F80" s="97">
        <v>353</v>
      </c>
      <c r="G80" s="97">
        <v>356</v>
      </c>
      <c r="H80" s="97">
        <v>360</v>
      </c>
      <c r="I80" s="99">
        <f t="shared" si="181"/>
        <v>1714.2857142857142</v>
      </c>
      <c r="J80" s="97">
        <f>SUM(G80-F80)*D80</f>
        <v>1714.2857142857142</v>
      </c>
      <c r="K80" s="97">
        <f>SUM(H80-G80)*D80</f>
        <v>2285.7142857142858</v>
      </c>
      <c r="L80" s="99">
        <f t="shared" ref="L80" si="185">SUM(I80:K80)</f>
        <v>5714.2857142857138</v>
      </c>
    </row>
    <row r="81" spans="1:12" s="100" customFormat="1">
      <c r="A81" s="95" t="s">
        <v>882</v>
      </c>
      <c r="B81" s="96" t="s">
        <v>77</v>
      </c>
      <c r="C81" s="97" t="s">
        <v>14</v>
      </c>
      <c r="D81" s="137">
        <f t="shared" si="164"/>
        <v>362.31884057971013</v>
      </c>
      <c r="E81" s="98">
        <v>552</v>
      </c>
      <c r="F81" s="97">
        <v>556</v>
      </c>
      <c r="G81" s="97">
        <v>560</v>
      </c>
      <c r="H81" s="97">
        <v>564</v>
      </c>
      <c r="I81" s="99">
        <f t="shared" ref="I81" si="186">SUM(F81-E81)*D81</f>
        <v>1449.2753623188405</v>
      </c>
      <c r="J81" s="97">
        <f>SUM(G81-F81)*D81</f>
        <v>1449.2753623188405</v>
      </c>
      <c r="K81" s="97">
        <f>SUM(H81-G81)*D81</f>
        <v>1449.2753623188405</v>
      </c>
      <c r="L81" s="99">
        <f t="shared" ref="L81" si="187">SUM(I81:K81)</f>
        <v>4347.826086956522</v>
      </c>
    </row>
    <row r="82" spans="1:12" s="100" customFormat="1">
      <c r="A82" s="95" t="s">
        <v>882</v>
      </c>
      <c r="B82" s="96" t="s">
        <v>71</v>
      </c>
      <c r="C82" s="97" t="s">
        <v>14</v>
      </c>
      <c r="D82" s="137">
        <f t="shared" si="164"/>
        <v>135.68521031207598</v>
      </c>
      <c r="E82" s="98">
        <v>1474</v>
      </c>
      <c r="F82" s="97">
        <v>1474</v>
      </c>
      <c r="G82" s="97">
        <v>0</v>
      </c>
      <c r="H82" s="97">
        <v>0</v>
      </c>
      <c r="I82" s="99">
        <f t="shared" ref="I82" si="188">SUM(F82-E82)*D82</f>
        <v>0</v>
      </c>
      <c r="J82" s="97">
        <v>0</v>
      </c>
      <c r="K82" s="97">
        <v>0</v>
      </c>
      <c r="L82" s="99">
        <v>0</v>
      </c>
    </row>
    <row r="83" spans="1:12" s="100" customFormat="1">
      <c r="A83" s="95" t="s">
        <v>881</v>
      </c>
      <c r="B83" s="96" t="s">
        <v>858</v>
      </c>
      <c r="C83" s="97" t="s">
        <v>18</v>
      </c>
      <c r="D83" s="137">
        <f t="shared" si="164"/>
        <v>1156.0693641618498</v>
      </c>
      <c r="E83" s="98">
        <v>173</v>
      </c>
      <c r="F83" s="97">
        <v>174.5</v>
      </c>
      <c r="G83" s="97">
        <v>0</v>
      </c>
      <c r="H83" s="97">
        <v>0</v>
      </c>
      <c r="I83" s="99">
        <f>SUM(E83-F83)*D83</f>
        <v>-1734.1040462427745</v>
      </c>
      <c r="J83" s="97">
        <v>0</v>
      </c>
      <c r="K83" s="97">
        <v>0</v>
      </c>
      <c r="L83" s="99">
        <f t="shared" ref="L83" si="189">SUM(I83:K83)</f>
        <v>-1734.1040462427745</v>
      </c>
    </row>
    <row r="84" spans="1:12" s="100" customFormat="1">
      <c r="A84" s="95" t="s">
        <v>881</v>
      </c>
      <c r="B84" s="96" t="s">
        <v>864</v>
      </c>
      <c r="C84" s="97" t="s">
        <v>14</v>
      </c>
      <c r="D84" s="137">
        <f t="shared" si="164"/>
        <v>107.23860589812332</v>
      </c>
      <c r="E84" s="98">
        <v>1865</v>
      </c>
      <c r="F84" s="97">
        <v>1875</v>
      </c>
      <c r="G84" s="97">
        <v>0</v>
      </c>
      <c r="H84" s="97">
        <v>0</v>
      </c>
      <c r="I84" s="99">
        <f t="shared" ref="I84" si="190">SUM(F84-E84)*D84</f>
        <v>1072.3860589812332</v>
      </c>
      <c r="J84" s="97">
        <v>0</v>
      </c>
      <c r="K84" s="97">
        <v>0</v>
      </c>
      <c r="L84" s="99">
        <f t="shared" ref="L84" si="191">SUM(I84:K84)</f>
        <v>1072.3860589812332</v>
      </c>
    </row>
    <row r="85" spans="1:12" s="100" customFormat="1">
      <c r="A85" s="95" t="s">
        <v>881</v>
      </c>
      <c r="B85" s="96" t="s">
        <v>193</v>
      </c>
      <c r="C85" s="97" t="s">
        <v>18</v>
      </c>
      <c r="D85" s="137">
        <f t="shared" si="164"/>
        <v>2941.1764705882351</v>
      </c>
      <c r="E85" s="98">
        <v>68</v>
      </c>
      <c r="F85" s="97">
        <v>67.400000000000006</v>
      </c>
      <c r="G85" s="97">
        <v>0</v>
      </c>
      <c r="H85" s="97">
        <v>0</v>
      </c>
      <c r="I85" s="99">
        <f t="shared" ref="I85:I90" si="192">SUM(E85-F85)*D85</f>
        <v>1764.7058823529244</v>
      </c>
      <c r="J85" s="97">
        <v>0</v>
      </c>
      <c r="K85" s="97">
        <v>0</v>
      </c>
      <c r="L85" s="99">
        <f t="shared" ref="L85" si="193">SUM(I85:K85)</f>
        <v>1764.7058823529244</v>
      </c>
    </row>
    <row r="86" spans="1:12" s="100" customFormat="1">
      <c r="A86" s="95" t="s">
        <v>879</v>
      </c>
      <c r="B86" s="96" t="s">
        <v>853</v>
      </c>
      <c r="C86" s="97" t="s">
        <v>18</v>
      </c>
      <c r="D86" s="137">
        <f t="shared" si="164"/>
        <v>154.5595054095827</v>
      </c>
      <c r="E86" s="98">
        <v>1294</v>
      </c>
      <c r="F86" s="97">
        <v>1284</v>
      </c>
      <c r="G86" s="97">
        <v>1274</v>
      </c>
      <c r="H86" s="97">
        <v>1264</v>
      </c>
      <c r="I86" s="99">
        <f t="shared" si="192"/>
        <v>1545.595054095827</v>
      </c>
      <c r="J86" s="97">
        <f>SUM(F86-G86)*D86</f>
        <v>1545.595054095827</v>
      </c>
      <c r="K86" s="97">
        <f>SUM(G86-H86)*D86</f>
        <v>1545.595054095827</v>
      </c>
      <c r="L86" s="99">
        <f t="shared" ref="L86" si="194">SUM(I86:K86)</f>
        <v>4636.7851622874805</v>
      </c>
    </row>
    <row r="87" spans="1:12" s="100" customFormat="1">
      <c r="A87" s="95" t="s">
        <v>879</v>
      </c>
      <c r="B87" s="96" t="s">
        <v>193</v>
      </c>
      <c r="C87" s="97" t="s">
        <v>18</v>
      </c>
      <c r="D87" s="137">
        <f t="shared" ref="D87" si="195">200000/E87</f>
        <v>2797.2027972027972</v>
      </c>
      <c r="E87" s="98">
        <v>71.5</v>
      </c>
      <c r="F87" s="97">
        <v>70.7</v>
      </c>
      <c r="G87" s="97">
        <v>70</v>
      </c>
      <c r="H87" s="97">
        <v>69</v>
      </c>
      <c r="I87" s="99">
        <f t="shared" si="192"/>
        <v>2237.7622377622297</v>
      </c>
      <c r="J87" s="97">
        <f>SUM(F87-G87)*D87</f>
        <v>1958.0419580419659</v>
      </c>
      <c r="K87" s="97">
        <f>SUM(G87-H87)*D87</f>
        <v>2797.2027972027972</v>
      </c>
      <c r="L87" s="99">
        <f t="shared" ref="L87" si="196">SUM(I87:K87)</f>
        <v>6993.0069930069931</v>
      </c>
    </row>
    <row r="88" spans="1:12" s="100" customFormat="1">
      <c r="A88" s="95" t="s">
        <v>879</v>
      </c>
      <c r="B88" s="96" t="s">
        <v>433</v>
      </c>
      <c r="C88" s="97" t="s">
        <v>18</v>
      </c>
      <c r="D88" s="137">
        <f t="shared" ref="D88" si="197">200000/E88</f>
        <v>909.09090909090912</v>
      </c>
      <c r="E88" s="98">
        <v>220</v>
      </c>
      <c r="F88" s="97">
        <v>218.65</v>
      </c>
      <c r="G88" s="97">
        <v>0</v>
      </c>
      <c r="H88" s="97">
        <v>0</v>
      </c>
      <c r="I88" s="99">
        <f t="shared" si="192"/>
        <v>1227.2727272727222</v>
      </c>
      <c r="J88" s="97">
        <v>0</v>
      </c>
      <c r="K88" s="97">
        <v>0</v>
      </c>
      <c r="L88" s="99">
        <f t="shared" ref="L88" si="198">SUM(I88:K88)</f>
        <v>1227.2727272727222</v>
      </c>
    </row>
    <row r="89" spans="1:12" s="100" customFormat="1">
      <c r="A89" s="95" t="s">
        <v>879</v>
      </c>
      <c r="B89" s="96" t="s">
        <v>878</v>
      </c>
      <c r="C89" s="97" t="s">
        <v>18</v>
      </c>
      <c r="D89" s="137">
        <f t="shared" ref="D89" si="199">200000/E89</f>
        <v>74.074074074074076</v>
      </c>
      <c r="E89" s="98">
        <v>2700</v>
      </c>
      <c r="F89" s="97">
        <v>2700</v>
      </c>
      <c r="G89" s="97">
        <v>0</v>
      </c>
      <c r="H89" s="97">
        <v>0</v>
      </c>
      <c r="I89" s="99">
        <f t="shared" si="192"/>
        <v>0</v>
      </c>
      <c r="J89" s="97">
        <v>0</v>
      </c>
      <c r="K89" s="97">
        <f>SUM(G89-H89)*D89</f>
        <v>0</v>
      </c>
      <c r="L89" s="99">
        <f t="shared" ref="L89" si="200">SUM(I89:K89)</f>
        <v>0</v>
      </c>
    </row>
    <row r="90" spans="1:12" s="100" customFormat="1">
      <c r="A90" s="95" t="s">
        <v>879</v>
      </c>
      <c r="B90" s="96" t="s">
        <v>880</v>
      </c>
      <c r="C90" s="97" t="s">
        <v>18</v>
      </c>
      <c r="D90" s="137">
        <f t="shared" ref="D90" si="201">200000/E90</f>
        <v>1653.5758577924762</v>
      </c>
      <c r="E90" s="98">
        <v>120.95</v>
      </c>
      <c r="F90" s="97">
        <v>120.95</v>
      </c>
      <c r="G90" s="97">
        <v>0</v>
      </c>
      <c r="H90" s="97">
        <v>0</v>
      </c>
      <c r="I90" s="99">
        <f t="shared" si="192"/>
        <v>0</v>
      </c>
      <c r="J90" s="97">
        <v>0</v>
      </c>
      <c r="K90" s="97">
        <f>SUM(G90-H90)*D90</f>
        <v>0</v>
      </c>
      <c r="L90" s="99">
        <f t="shared" ref="L90" si="202">SUM(I90:K90)</f>
        <v>0</v>
      </c>
    </row>
    <row r="91" spans="1:12" s="100" customFormat="1">
      <c r="A91" s="95" t="s">
        <v>876</v>
      </c>
      <c r="B91" s="96" t="s">
        <v>877</v>
      </c>
      <c r="C91" s="97" t="s">
        <v>14</v>
      </c>
      <c r="D91" s="137">
        <f t="shared" ref="D91" si="203">200000/E91</f>
        <v>73.126142595978067</v>
      </c>
      <c r="E91" s="98">
        <v>2735</v>
      </c>
      <c r="F91" s="97">
        <v>2758</v>
      </c>
      <c r="G91" s="97">
        <v>0</v>
      </c>
      <c r="H91" s="97">
        <v>0</v>
      </c>
      <c r="I91" s="99">
        <f t="shared" ref="I91" si="204">SUM(F91-E91)*D91</f>
        <v>1681.9012797074956</v>
      </c>
      <c r="J91" s="97">
        <v>0</v>
      </c>
      <c r="K91" s="97">
        <v>0</v>
      </c>
      <c r="L91" s="99">
        <f t="shared" ref="L91" si="205">SUM(I91:K91)</f>
        <v>1681.9012797074956</v>
      </c>
    </row>
    <row r="92" spans="1:12" s="100" customFormat="1">
      <c r="A92" s="95" t="s">
        <v>876</v>
      </c>
      <c r="B92" s="96" t="s">
        <v>307</v>
      </c>
      <c r="C92" s="97" t="s">
        <v>18</v>
      </c>
      <c r="D92" s="137">
        <f t="shared" ref="D92" si="206">200000/E92</f>
        <v>3236.245954692557</v>
      </c>
      <c r="E92" s="98">
        <v>61.8</v>
      </c>
      <c r="F92" s="97">
        <v>61.4</v>
      </c>
      <c r="G92" s="97">
        <v>0</v>
      </c>
      <c r="H92" s="97">
        <v>0</v>
      </c>
      <c r="I92" s="99">
        <f>SUM(E92-F92)*D92</f>
        <v>1294.4983818770181</v>
      </c>
      <c r="J92" s="97">
        <v>0</v>
      </c>
      <c r="K92" s="97">
        <v>0</v>
      </c>
      <c r="L92" s="99">
        <f t="shared" ref="L92" si="207">SUM(I92:K92)</f>
        <v>1294.4983818770181</v>
      </c>
    </row>
    <row r="93" spans="1:12" s="100" customFormat="1">
      <c r="A93" s="95" t="s">
        <v>876</v>
      </c>
      <c r="B93" s="96" t="s">
        <v>878</v>
      </c>
      <c r="C93" s="97" t="s">
        <v>18</v>
      </c>
      <c r="D93" s="137">
        <f t="shared" ref="D93" si="208">200000/E93</f>
        <v>74.906367041198507</v>
      </c>
      <c r="E93" s="98">
        <v>2670</v>
      </c>
      <c r="F93" s="97">
        <v>2670</v>
      </c>
      <c r="G93" s="97">
        <v>0</v>
      </c>
      <c r="H93" s="97">
        <v>0</v>
      </c>
      <c r="I93" s="99">
        <f>SUM(E93-F93)*D93</f>
        <v>0</v>
      </c>
      <c r="J93" s="97">
        <v>0</v>
      </c>
      <c r="K93" s="97">
        <v>0</v>
      </c>
      <c r="L93" s="99">
        <f t="shared" ref="L93" si="209">SUM(I93:K93)</f>
        <v>0</v>
      </c>
    </row>
    <row r="94" spans="1:12" s="100" customFormat="1">
      <c r="A94" s="95" t="s">
        <v>875</v>
      </c>
      <c r="B94" s="96" t="s">
        <v>165</v>
      </c>
      <c r="C94" s="97" t="s">
        <v>14</v>
      </c>
      <c r="D94" s="137">
        <f t="shared" ref="D94" si="210">200000/E94</f>
        <v>1632.6530612244899</v>
      </c>
      <c r="E94" s="98">
        <v>122.5</v>
      </c>
      <c r="F94" s="97">
        <v>123.5</v>
      </c>
      <c r="G94" s="97">
        <v>0</v>
      </c>
      <c r="H94" s="97">
        <v>0</v>
      </c>
      <c r="I94" s="99">
        <f t="shared" ref="I94" si="211">SUM(F94-E94)*D94</f>
        <v>1632.6530612244899</v>
      </c>
      <c r="J94" s="97">
        <v>0</v>
      </c>
      <c r="K94" s="97">
        <v>0</v>
      </c>
      <c r="L94" s="99">
        <f t="shared" ref="L94" si="212">SUM(I94:K94)</f>
        <v>1632.6530612244899</v>
      </c>
    </row>
    <row r="95" spans="1:12" s="100" customFormat="1">
      <c r="A95" s="95" t="s">
        <v>875</v>
      </c>
      <c r="B95" s="96" t="s">
        <v>403</v>
      </c>
      <c r="C95" s="97" t="s">
        <v>14</v>
      </c>
      <c r="D95" s="137">
        <f t="shared" ref="D95" si="213">200000/E95</f>
        <v>67.773636055574386</v>
      </c>
      <c r="E95" s="98">
        <v>2951</v>
      </c>
      <c r="F95" s="97">
        <v>2951</v>
      </c>
      <c r="G95" s="97">
        <v>0</v>
      </c>
      <c r="H95" s="97">
        <v>0</v>
      </c>
      <c r="I95" s="99">
        <f t="shared" ref="I95" si="214">SUM(F95-E95)*D95</f>
        <v>0</v>
      </c>
      <c r="J95" s="97">
        <v>0</v>
      </c>
      <c r="K95" s="97">
        <v>0</v>
      </c>
      <c r="L95" s="99">
        <f t="shared" ref="L95" si="215">SUM(I95:K95)</f>
        <v>0</v>
      </c>
    </row>
    <row r="96" spans="1:12" s="100" customFormat="1">
      <c r="A96" s="95" t="s">
        <v>873</v>
      </c>
      <c r="B96" s="96" t="s">
        <v>874</v>
      </c>
      <c r="C96" s="97" t="s">
        <v>14</v>
      </c>
      <c r="D96" s="137">
        <f t="shared" ref="D96" si="216">200000/E96</f>
        <v>136.23978201634878</v>
      </c>
      <c r="E96" s="98">
        <v>1468</v>
      </c>
      <c r="F96" s="97">
        <v>1478</v>
      </c>
      <c r="G96" s="97">
        <v>0</v>
      </c>
      <c r="H96" s="97">
        <v>0</v>
      </c>
      <c r="I96" s="99">
        <f t="shared" ref="I96" si="217">SUM(F96-E96)*D96</f>
        <v>1362.3978201634877</v>
      </c>
      <c r="J96" s="97">
        <v>0</v>
      </c>
      <c r="K96" s="97">
        <v>0</v>
      </c>
      <c r="L96" s="99">
        <f t="shared" ref="L96" si="218">SUM(I96:K96)</f>
        <v>1362.3978201634877</v>
      </c>
    </row>
    <row r="97" spans="1:12" s="100" customFormat="1">
      <c r="A97" s="95" t="s">
        <v>873</v>
      </c>
      <c r="B97" s="96" t="s">
        <v>49</v>
      </c>
      <c r="C97" s="97" t="s">
        <v>14</v>
      </c>
      <c r="D97" s="137">
        <f t="shared" ref="D97" si="219">200000/E97</f>
        <v>60.06006006006006</v>
      </c>
      <c r="E97" s="98">
        <v>3330</v>
      </c>
      <c r="F97" s="97">
        <v>3358</v>
      </c>
      <c r="G97" s="97">
        <v>0</v>
      </c>
      <c r="H97" s="97">
        <v>0</v>
      </c>
      <c r="I97" s="99">
        <f t="shared" ref="I97" si="220">SUM(F97-E97)*D97</f>
        <v>1681.6816816816818</v>
      </c>
      <c r="J97" s="97">
        <v>0</v>
      </c>
      <c r="K97" s="97">
        <v>0</v>
      </c>
      <c r="L97" s="99">
        <f t="shared" ref="L97" si="221">SUM(I97:K97)</f>
        <v>1681.6816816816818</v>
      </c>
    </row>
    <row r="98" spans="1:12" s="100" customFormat="1">
      <c r="A98" s="95" t="s">
        <v>873</v>
      </c>
      <c r="B98" s="96" t="s">
        <v>834</v>
      </c>
      <c r="C98" s="97" t="s">
        <v>14</v>
      </c>
      <c r="D98" s="137">
        <f t="shared" ref="D98" si="222">200000/E98</f>
        <v>241.54589371980677</v>
      </c>
      <c r="E98" s="98">
        <v>828</v>
      </c>
      <c r="F98" s="97">
        <v>834</v>
      </c>
      <c r="G98" s="97">
        <v>839.4</v>
      </c>
      <c r="H98" s="97">
        <v>0</v>
      </c>
      <c r="I98" s="99">
        <f t="shared" ref="I98" si="223">SUM(F98-E98)*D98</f>
        <v>1449.2753623188405</v>
      </c>
      <c r="J98" s="97">
        <f>SUM(G98-F98)*D98</f>
        <v>1304.347826086951</v>
      </c>
      <c r="K98" s="97">
        <v>0</v>
      </c>
      <c r="L98" s="99">
        <f t="shared" ref="L98" si="224">SUM(I98:K98)</f>
        <v>2753.6231884057916</v>
      </c>
    </row>
    <row r="99" spans="1:12" s="100" customFormat="1">
      <c r="A99" s="95" t="s">
        <v>872</v>
      </c>
      <c r="B99" s="96" t="s">
        <v>46</v>
      </c>
      <c r="C99" s="97" t="s">
        <v>14</v>
      </c>
      <c r="D99" s="137">
        <f t="shared" ref="D99" si="225">200000/E99</f>
        <v>1600</v>
      </c>
      <c r="E99" s="98">
        <v>125</v>
      </c>
      <c r="F99" s="97">
        <v>126</v>
      </c>
      <c r="G99" s="97">
        <v>127</v>
      </c>
      <c r="H99" s="97">
        <v>128</v>
      </c>
      <c r="I99" s="99">
        <f t="shared" ref="I99" si="226">SUM(F99-E99)*D99</f>
        <v>1600</v>
      </c>
      <c r="J99" s="97">
        <f>SUM(G99-F99)*D99</f>
        <v>1600</v>
      </c>
      <c r="K99" s="97">
        <f>SUM(H99-G99)*D99</f>
        <v>1600</v>
      </c>
      <c r="L99" s="99">
        <f t="shared" ref="L99" si="227">SUM(I99:K99)</f>
        <v>4800</v>
      </c>
    </row>
    <row r="100" spans="1:12" s="100" customFormat="1">
      <c r="A100" s="95" t="s">
        <v>872</v>
      </c>
      <c r="B100" s="96" t="s">
        <v>73</v>
      </c>
      <c r="C100" s="97" t="s">
        <v>18</v>
      </c>
      <c r="D100" s="137">
        <f t="shared" ref="D100" si="228">200000/E100</f>
        <v>133.77926421404683</v>
      </c>
      <c r="E100" s="98">
        <v>1495</v>
      </c>
      <c r="F100" s="97">
        <v>1485</v>
      </c>
      <c r="G100" s="97">
        <v>1475</v>
      </c>
      <c r="H100" s="97">
        <v>1466</v>
      </c>
      <c r="I100" s="99">
        <f>SUM(E100-F100)*D100</f>
        <v>1337.7926421404684</v>
      </c>
      <c r="J100" s="97">
        <f>SUM(F100-G100)*D100</f>
        <v>1337.7926421404684</v>
      </c>
      <c r="K100" s="97">
        <f>SUM(G100-H100)*D100</f>
        <v>1204.0133779264215</v>
      </c>
      <c r="L100" s="99">
        <f t="shared" ref="L100" si="229">SUM(I100:K100)</f>
        <v>3879.5986622073583</v>
      </c>
    </row>
    <row r="101" spans="1:12" s="100" customFormat="1">
      <c r="A101" s="95" t="s">
        <v>872</v>
      </c>
      <c r="B101" s="96" t="s">
        <v>247</v>
      </c>
      <c r="C101" s="97" t="s">
        <v>18</v>
      </c>
      <c r="D101" s="137">
        <f t="shared" ref="D101" si="230">200000/E101</f>
        <v>180.50541516245488</v>
      </c>
      <c r="E101" s="98">
        <v>1108</v>
      </c>
      <c r="F101" s="97">
        <v>1120</v>
      </c>
      <c r="G101" s="97">
        <v>0</v>
      </c>
      <c r="H101" s="97">
        <v>0</v>
      </c>
      <c r="I101" s="99">
        <f>SUM(E101-F101)*D101</f>
        <v>-2166.0649819494583</v>
      </c>
      <c r="J101" s="97">
        <v>0</v>
      </c>
      <c r="K101" s="97">
        <v>0</v>
      </c>
      <c r="L101" s="99">
        <f t="shared" ref="L101" si="231">SUM(I101:K101)</f>
        <v>-2166.0649819494583</v>
      </c>
    </row>
    <row r="102" spans="1:12" s="100" customFormat="1">
      <c r="A102" s="95" t="s">
        <v>871</v>
      </c>
      <c r="B102" s="96" t="s">
        <v>870</v>
      </c>
      <c r="C102" s="97" t="s">
        <v>14</v>
      </c>
      <c r="D102" s="137">
        <f t="shared" ref="D102" si="232">200000/E102</f>
        <v>1223.2415902140672</v>
      </c>
      <c r="E102" s="98">
        <v>163.5</v>
      </c>
      <c r="F102" s="97">
        <v>164.5</v>
      </c>
      <c r="G102" s="97">
        <v>165.5</v>
      </c>
      <c r="H102" s="97">
        <v>166.5</v>
      </c>
      <c r="I102" s="99">
        <f t="shared" ref="I102" si="233">SUM(F102-E102)*D102</f>
        <v>1223.2415902140672</v>
      </c>
      <c r="J102" s="97">
        <f>SUM(G102-F102)*D102</f>
        <v>1223.2415902140672</v>
      </c>
      <c r="K102" s="97">
        <f>SUM(H102-G102)*D102</f>
        <v>1223.2415902140672</v>
      </c>
      <c r="L102" s="99">
        <f t="shared" ref="L102" si="234">SUM(I102:K102)</f>
        <v>3669.7247706422013</v>
      </c>
    </row>
    <row r="103" spans="1:12" s="100" customFormat="1">
      <c r="A103" s="95" t="s">
        <v>871</v>
      </c>
      <c r="B103" s="96" t="s">
        <v>83</v>
      </c>
      <c r="C103" s="97" t="s">
        <v>18</v>
      </c>
      <c r="D103" s="137">
        <f t="shared" ref="D103:D107" si="235">200000/E103</f>
        <v>2531.6455696202534</v>
      </c>
      <c r="E103" s="98">
        <v>79</v>
      </c>
      <c r="F103" s="97">
        <v>78</v>
      </c>
      <c r="G103" s="97">
        <v>77</v>
      </c>
      <c r="H103" s="97">
        <v>76</v>
      </c>
      <c r="I103" s="99">
        <f>SUM(E103-F103)*D103</f>
        <v>2531.6455696202534</v>
      </c>
      <c r="J103" s="97">
        <f>SUM(F103-G103)*D103</f>
        <v>2531.6455696202534</v>
      </c>
      <c r="K103" s="97">
        <f>SUM(G103-H103)*D103</f>
        <v>2531.6455696202534</v>
      </c>
      <c r="L103" s="99">
        <f t="shared" ref="L103" si="236">SUM(I103:K103)</f>
        <v>7594.9367088607596</v>
      </c>
    </row>
    <row r="104" spans="1:12" s="100" customFormat="1">
      <c r="A104" s="95" t="s">
        <v>871</v>
      </c>
      <c r="B104" s="96" t="s">
        <v>101</v>
      </c>
      <c r="C104" s="97" t="s">
        <v>14</v>
      </c>
      <c r="D104" s="137">
        <f t="shared" ref="D104" si="237">200000/E104</f>
        <v>135.86956521739131</v>
      </c>
      <c r="E104" s="98">
        <v>1472</v>
      </c>
      <c r="F104" s="97">
        <v>1479</v>
      </c>
      <c r="G104" s="97">
        <v>0</v>
      </c>
      <c r="H104" s="97">
        <v>0</v>
      </c>
      <c r="I104" s="99">
        <f t="shared" ref="I104:I107" si="238">SUM(F104-E104)*D104</f>
        <v>951.08695652173924</v>
      </c>
      <c r="J104" s="97">
        <v>0</v>
      </c>
      <c r="K104" s="97">
        <f>SUM(G104-H104)*D104</f>
        <v>0</v>
      </c>
      <c r="L104" s="99">
        <f t="shared" ref="L104" si="239">SUM(I104:K104)</f>
        <v>951.08695652173924</v>
      </c>
    </row>
    <row r="105" spans="1:12" s="100" customFormat="1">
      <c r="A105" s="95" t="s">
        <v>871</v>
      </c>
      <c r="B105" s="96" t="s">
        <v>330</v>
      </c>
      <c r="C105" s="97" t="s">
        <v>18</v>
      </c>
      <c r="D105" s="137">
        <f t="shared" ref="D105" si="240">200000/E105</f>
        <v>2409.6385542168673</v>
      </c>
      <c r="E105" s="98">
        <v>83</v>
      </c>
      <c r="F105" s="97">
        <v>82.25</v>
      </c>
      <c r="G105" s="97">
        <v>81.5</v>
      </c>
      <c r="H105" s="97">
        <v>0</v>
      </c>
      <c r="I105" s="99">
        <f>SUM(E105-F105)*D105</f>
        <v>1807.2289156626505</v>
      </c>
      <c r="J105" s="97">
        <f>SUM(F105-G105)*D105</f>
        <v>1807.2289156626505</v>
      </c>
      <c r="K105" s="97">
        <v>0</v>
      </c>
      <c r="L105" s="99">
        <f t="shared" ref="L105" si="241">SUM(I105:K105)</f>
        <v>3614.457831325301</v>
      </c>
    </row>
    <row r="106" spans="1:12" s="100" customFormat="1">
      <c r="A106" s="95" t="s">
        <v>871</v>
      </c>
      <c r="B106" s="96" t="s">
        <v>25</v>
      </c>
      <c r="C106" s="97" t="s">
        <v>14</v>
      </c>
      <c r="D106" s="137">
        <f t="shared" ref="D106" si="242">200000/E106</f>
        <v>1234.5679012345679</v>
      </c>
      <c r="E106" s="98">
        <v>162</v>
      </c>
      <c r="F106" s="97">
        <v>160.5</v>
      </c>
      <c r="G106" s="97">
        <v>81.5</v>
      </c>
      <c r="H106" s="97">
        <v>0</v>
      </c>
      <c r="I106" s="99">
        <f t="shared" si="238"/>
        <v>-1851.8518518518517</v>
      </c>
      <c r="J106" s="97">
        <v>0</v>
      </c>
      <c r="K106" s="97">
        <v>0</v>
      </c>
      <c r="L106" s="99">
        <f t="shared" ref="L106" si="243">SUM(I106:K106)</f>
        <v>-1851.8518518518517</v>
      </c>
    </row>
    <row r="107" spans="1:12" s="100" customFormat="1">
      <c r="A107" s="95" t="s">
        <v>868</v>
      </c>
      <c r="B107" s="96" t="s">
        <v>869</v>
      </c>
      <c r="C107" s="97" t="s">
        <v>14</v>
      </c>
      <c r="D107" s="137">
        <f t="shared" si="235"/>
        <v>163.66612111292963</v>
      </c>
      <c r="E107" s="98">
        <v>1222</v>
      </c>
      <c r="F107" s="97">
        <v>1232</v>
      </c>
      <c r="G107" s="97">
        <v>0</v>
      </c>
      <c r="H107" s="97">
        <v>0</v>
      </c>
      <c r="I107" s="99">
        <f t="shared" si="238"/>
        <v>1636.6612111292964</v>
      </c>
      <c r="J107" s="97">
        <v>0</v>
      </c>
      <c r="K107" s="97">
        <v>0</v>
      </c>
      <c r="L107" s="99">
        <f t="shared" ref="L107" si="244">SUM(I107:K107)</f>
        <v>1636.6612111292964</v>
      </c>
    </row>
    <row r="108" spans="1:12" s="100" customFormat="1">
      <c r="A108" s="95" t="s">
        <v>868</v>
      </c>
      <c r="B108" s="96" t="s">
        <v>720</v>
      </c>
      <c r="C108" s="97" t="s">
        <v>14</v>
      </c>
      <c r="D108" s="137">
        <f t="shared" ref="D108" si="245">200000/E108</f>
        <v>126.98412698412699</v>
      </c>
      <c r="E108" s="98">
        <v>1575</v>
      </c>
      <c r="F108" s="97">
        <v>1581.5</v>
      </c>
      <c r="G108" s="97">
        <v>0</v>
      </c>
      <c r="H108" s="97">
        <v>0</v>
      </c>
      <c r="I108" s="99">
        <f t="shared" ref="I108" si="246">SUM(F108-E108)*D108</f>
        <v>825.39682539682542</v>
      </c>
      <c r="J108" s="97">
        <v>0</v>
      </c>
      <c r="K108" s="97">
        <v>0</v>
      </c>
      <c r="L108" s="99">
        <f t="shared" ref="L108" si="247">SUM(I108:K108)</f>
        <v>825.39682539682542</v>
      </c>
    </row>
    <row r="109" spans="1:12" s="100" customFormat="1">
      <c r="A109" s="95" t="s">
        <v>868</v>
      </c>
      <c r="B109" s="96" t="s">
        <v>193</v>
      </c>
      <c r="C109" s="97" t="s">
        <v>14</v>
      </c>
      <c r="D109" s="137">
        <f t="shared" ref="D109" si="248">200000/E109</f>
        <v>2500</v>
      </c>
      <c r="E109" s="98">
        <v>80</v>
      </c>
      <c r="F109" s="97">
        <v>80</v>
      </c>
      <c r="G109" s="97">
        <v>0</v>
      </c>
      <c r="H109" s="97">
        <v>0</v>
      </c>
      <c r="I109" s="99">
        <f t="shared" ref="I109" si="249">SUM(F109-E109)*D109</f>
        <v>0</v>
      </c>
      <c r="J109" s="97">
        <v>0</v>
      </c>
      <c r="K109" s="97">
        <v>0</v>
      </c>
      <c r="L109" s="99">
        <f t="shared" ref="L109" si="250">SUM(I109:K109)</f>
        <v>0</v>
      </c>
    </row>
    <row r="110" spans="1:12" s="100" customFormat="1">
      <c r="A110" s="95" t="s">
        <v>866</v>
      </c>
      <c r="B110" s="96" t="s">
        <v>171</v>
      </c>
      <c r="C110" s="97" t="s">
        <v>14</v>
      </c>
      <c r="D110" s="137">
        <f t="shared" ref="D110" si="251">200000/E110</f>
        <v>90.456806874717316</v>
      </c>
      <c r="E110" s="98">
        <v>2211</v>
      </c>
      <c r="F110" s="97">
        <v>2230</v>
      </c>
      <c r="G110" s="97">
        <v>2240</v>
      </c>
      <c r="H110" s="97">
        <v>0</v>
      </c>
      <c r="I110" s="99">
        <f t="shared" ref="I110" si="252">SUM(F110-E110)*D110</f>
        <v>1718.6793306196289</v>
      </c>
      <c r="J110" s="97">
        <f>SUM(G110-F110)*D110</f>
        <v>904.56806874717313</v>
      </c>
      <c r="K110" s="97">
        <v>0</v>
      </c>
      <c r="L110" s="99">
        <f t="shared" ref="L110" si="253">SUM(I110:K110)</f>
        <v>2623.2473993668018</v>
      </c>
    </row>
    <row r="111" spans="1:12" s="100" customFormat="1">
      <c r="A111" s="95" t="s">
        <v>866</v>
      </c>
      <c r="B111" s="96" t="s">
        <v>667</v>
      </c>
      <c r="C111" s="97" t="s">
        <v>18</v>
      </c>
      <c r="D111" s="137">
        <f t="shared" ref="D111" si="254">200000/E111</f>
        <v>2185.7923497267761</v>
      </c>
      <c r="E111" s="98">
        <v>91.5</v>
      </c>
      <c r="F111" s="97">
        <v>93</v>
      </c>
      <c r="G111" s="97">
        <v>0</v>
      </c>
      <c r="H111" s="97">
        <v>0</v>
      </c>
      <c r="I111" s="99">
        <f>SUM(E111-F111)*D111</f>
        <v>-3278.688524590164</v>
      </c>
      <c r="J111" s="97">
        <v>0</v>
      </c>
      <c r="K111" s="97">
        <f>SUM(H111-G111)*D111</f>
        <v>0</v>
      </c>
      <c r="L111" s="99">
        <f t="shared" ref="L111" si="255">SUM(I111:K111)</f>
        <v>-3278.688524590164</v>
      </c>
    </row>
    <row r="112" spans="1:12" s="100" customFormat="1">
      <c r="A112" s="95" t="s">
        <v>866</v>
      </c>
      <c r="B112" s="96" t="s">
        <v>867</v>
      </c>
      <c r="C112" s="97" t="s">
        <v>14</v>
      </c>
      <c r="D112" s="137">
        <f t="shared" ref="D112:D117" si="256">200000/E112</f>
        <v>151.05740181268882</v>
      </c>
      <c r="E112" s="98">
        <v>1324</v>
      </c>
      <c r="F112" s="97">
        <v>1322</v>
      </c>
      <c r="G112" s="97">
        <v>0</v>
      </c>
      <c r="H112" s="97">
        <v>0</v>
      </c>
      <c r="I112" s="99">
        <f t="shared" ref="I112" si="257">SUM(F112-E112)*D112</f>
        <v>-302.11480362537765</v>
      </c>
      <c r="J112" s="97">
        <v>0</v>
      </c>
      <c r="K112" s="97">
        <f>SUM(H112-G112)*D112</f>
        <v>0</v>
      </c>
      <c r="L112" s="99">
        <f t="shared" ref="L112" si="258">SUM(I112:K112)</f>
        <v>-302.11480362537765</v>
      </c>
    </row>
    <row r="113" spans="1:12" s="100" customFormat="1">
      <c r="A113" s="95" t="s">
        <v>866</v>
      </c>
      <c r="B113" s="96" t="s">
        <v>133</v>
      </c>
      <c r="C113" s="97" t="s">
        <v>14</v>
      </c>
      <c r="D113" s="137">
        <f t="shared" si="256"/>
        <v>238.0952380952381</v>
      </c>
      <c r="E113" s="98">
        <v>840</v>
      </c>
      <c r="F113" s="97">
        <v>840</v>
      </c>
      <c r="G113" s="97">
        <v>0</v>
      </c>
      <c r="H113" s="97">
        <v>0</v>
      </c>
      <c r="I113" s="99">
        <f t="shared" ref="I113" si="259">SUM(F113-E113)*D113</f>
        <v>0</v>
      </c>
      <c r="J113" s="97">
        <v>0</v>
      </c>
      <c r="K113" s="97">
        <f>SUM(H113-G113)*D113</f>
        <v>0</v>
      </c>
      <c r="L113" s="99">
        <f t="shared" ref="L113" si="260">SUM(I113:K113)</f>
        <v>0</v>
      </c>
    </row>
    <row r="114" spans="1:12" s="100" customFormat="1">
      <c r="A114" s="95" t="s">
        <v>865</v>
      </c>
      <c r="B114" s="96" t="s">
        <v>51</v>
      </c>
      <c r="C114" s="97" t="s">
        <v>14</v>
      </c>
      <c r="D114" s="137">
        <f t="shared" si="256"/>
        <v>727.27272727272725</v>
      </c>
      <c r="E114" s="98">
        <v>275</v>
      </c>
      <c r="F114" s="97">
        <v>277</v>
      </c>
      <c r="G114" s="97">
        <v>279</v>
      </c>
      <c r="H114" s="97">
        <v>281</v>
      </c>
      <c r="I114" s="99">
        <f t="shared" ref="I114:I120" si="261">SUM(F114-E114)*D114</f>
        <v>1454.5454545454545</v>
      </c>
      <c r="J114" s="97">
        <f>SUM(G114-F114)*D114</f>
        <v>1454.5454545454545</v>
      </c>
      <c r="K114" s="97">
        <f>SUM(H114-G114)*D114</f>
        <v>1454.5454545454545</v>
      </c>
      <c r="L114" s="99">
        <f t="shared" ref="L114" si="262">SUM(I114:K114)</f>
        <v>4363.636363636364</v>
      </c>
    </row>
    <row r="115" spans="1:12" s="100" customFormat="1">
      <c r="A115" s="95" t="s">
        <v>865</v>
      </c>
      <c r="B115" s="96" t="s">
        <v>83</v>
      </c>
      <c r="C115" s="97" t="s">
        <v>14</v>
      </c>
      <c r="D115" s="137">
        <f>200000/E115</f>
        <v>2209.9447513812156</v>
      </c>
      <c r="E115" s="98">
        <v>90.5</v>
      </c>
      <c r="F115" s="97">
        <v>91.25</v>
      </c>
      <c r="G115" s="97">
        <v>92</v>
      </c>
      <c r="H115" s="97">
        <v>0</v>
      </c>
      <c r="I115" s="99">
        <f t="shared" si="261"/>
        <v>1657.4585635359117</v>
      </c>
      <c r="J115" s="97">
        <f>SUM(G115-F115)*D115</f>
        <v>1657.4585635359117</v>
      </c>
      <c r="K115" s="97">
        <v>0</v>
      </c>
      <c r="L115" s="99">
        <f t="shared" ref="L115" si="263">SUM(I115:K115)</f>
        <v>3314.9171270718234</v>
      </c>
    </row>
    <row r="116" spans="1:12" s="100" customFormat="1">
      <c r="A116" s="95" t="s">
        <v>865</v>
      </c>
      <c r="B116" s="96" t="s">
        <v>49</v>
      </c>
      <c r="C116" s="97" t="s">
        <v>14</v>
      </c>
      <c r="D116" s="137">
        <f t="shared" si="256"/>
        <v>60.606060606060609</v>
      </c>
      <c r="E116" s="98">
        <v>3300</v>
      </c>
      <c r="F116" s="97">
        <v>3325</v>
      </c>
      <c r="G116" s="97">
        <v>0</v>
      </c>
      <c r="H116" s="97">
        <v>0</v>
      </c>
      <c r="I116" s="99">
        <f t="shared" si="261"/>
        <v>1515.1515151515152</v>
      </c>
      <c r="J116" s="97">
        <v>0</v>
      </c>
      <c r="K116" s="97">
        <v>0</v>
      </c>
      <c r="L116" s="99">
        <f t="shared" ref="L116" si="264">SUM(I116:K116)</f>
        <v>1515.1515151515152</v>
      </c>
    </row>
    <row r="117" spans="1:12" s="100" customFormat="1">
      <c r="A117" s="95" t="s">
        <v>865</v>
      </c>
      <c r="B117" s="96" t="s">
        <v>268</v>
      </c>
      <c r="C117" s="97" t="s">
        <v>14</v>
      </c>
      <c r="D117" s="137">
        <f t="shared" si="256"/>
        <v>222.22222222222223</v>
      </c>
      <c r="E117" s="98">
        <v>900</v>
      </c>
      <c r="F117" s="97">
        <v>910</v>
      </c>
      <c r="G117" s="97">
        <v>0</v>
      </c>
      <c r="H117" s="97">
        <v>0</v>
      </c>
      <c r="I117" s="99">
        <f t="shared" si="261"/>
        <v>2222.2222222222222</v>
      </c>
      <c r="J117" s="97">
        <v>0</v>
      </c>
      <c r="K117" s="97">
        <v>0</v>
      </c>
      <c r="L117" s="99">
        <f t="shared" ref="L117" si="265">SUM(I117:K117)</f>
        <v>2222.2222222222222</v>
      </c>
    </row>
    <row r="118" spans="1:12" s="100" customFormat="1">
      <c r="A118" s="95" t="s">
        <v>862</v>
      </c>
      <c r="B118" s="96" t="s">
        <v>863</v>
      </c>
      <c r="C118" s="97" t="s">
        <v>14</v>
      </c>
      <c r="D118" s="137">
        <f t="shared" ref="D118:D124" si="266">200000/E118</f>
        <v>571.42857142857144</v>
      </c>
      <c r="E118" s="98">
        <v>350</v>
      </c>
      <c r="F118" s="97">
        <v>351.5</v>
      </c>
      <c r="G118" s="97">
        <v>0</v>
      </c>
      <c r="H118" s="97">
        <v>0</v>
      </c>
      <c r="I118" s="99">
        <f t="shared" si="261"/>
        <v>857.14285714285711</v>
      </c>
      <c r="J118" s="97">
        <v>0</v>
      </c>
      <c r="K118" s="97">
        <v>0</v>
      </c>
      <c r="L118" s="99">
        <f t="shared" ref="L118" si="267">SUM(I118:K118)</f>
        <v>857.14285714285711</v>
      </c>
    </row>
    <row r="119" spans="1:12" s="100" customFormat="1">
      <c r="A119" s="95" t="s">
        <v>862</v>
      </c>
      <c r="B119" s="96" t="s">
        <v>826</v>
      </c>
      <c r="C119" s="97" t="s">
        <v>14</v>
      </c>
      <c r="D119" s="137">
        <f t="shared" si="266"/>
        <v>322.58064516129031</v>
      </c>
      <c r="E119" s="98">
        <v>620</v>
      </c>
      <c r="F119" s="97">
        <v>625</v>
      </c>
      <c r="G119" s="97">
        <v>628</v>
      </c>
      <c r="H119" s="97">
        <v>0</v>
      </c>
      <c r="I119" s="99">
        <f t="shared" si="261"/>
        <v>1612.9032258064515</v>
      </c>
      <c r="J119" s="97">
        <f>SUM(G119-F119)*D119</f>
        <v>967.74193548387098</v>
      </c>
      <c r="K119" s="97">
        <v>0</v>
      </c>
      <c r="L119" s="99">
        <f t="shared" ref="L119" si="268">SUM(I119:K119)</f>
        <v>2580.6451612903224</v>
      </c>
    </row>
    <row r="120" spans="1:12" s="100" customFormat="1">
      <c r="A120" s="95" t="s">
        <v>862</v>
      </c>
      <c r="B120" s="96" t="s">
        <v>864</v>
      </c>
      <c r="C120" s="97" t="s">
        <v>14</v>
      </c>
      <c r="D120" s="137">
        <f t="shared" si="266"/>
        <v>113.96011396011396</v>
      </c>
      <c r="E120" s="98">
        <v>1755</v>
      </c>
      <c r="F120" s="97">
        <v>1753</v>
      </c>
      <c r="G120" s="97">
        <v>0</v>
      </c>
      <c r="H120" s="97">
        <v>0</v>
      </c>
      <c r="I120" s="138">
        <f t="shared" si="261"/>
        <v>-227.92022792022792</v>
      </c>
      <c r="J120" s="97">
        <v>0</v>
      </c>
      <c r="K120" s="97">
        <v>0</v>
      </c>
      <c r="L120" s="99">
        <f t="shared" ref="L120" si="269">SUM(I120:K120)</f>
        <v>-227.92022792022792</v>
      </c>
    </row>
    <row r="121" spans="1:12" s="100" customFormat="1">
      <c r="A121" s="95" t="s">
        <v>861</v>
      </c>
      <c r="B121" s="96" t="s">
        <v>28</v>
      </c>
      <c r="C121" s="97" t="s">
        <v>18</v>
      </c>
      <c r="D121" s="137">
        <f t="shared" si="266"/>
        <v>470.58823529411762</v>
      </c>
      <c r="E121" s="98">
        <v>425</v>
      </c>
      <c r="F121" s="97">
        <v>421</v>
      </c>
      <c r="G121" s="97">
        <v>415</v>
      </c>
      <c r="H121" s="97">
        <v>410</v>
      </c>
      <c r="I121" s="99">
        <f>SUM(E121-F121)*D121</f>
        <v>1882.3529411764705</v>
      </c>
      <c r="J121" s="97">
        <f>SUM(F121-G121)*D121</f>
        <v>2823.5294117647059</v>
      </c>
      <c r="K121" s="97">
        <f>SUM(G121-H121)*D121</f>
        <v>2352.9411764705883</v>
      </c>
      <c r="L121" s="99">
        <f t="shared" ref="L121" si="270">SUM(I121:K121)</f>
        <v>7058.8235294117649</v>
      </c>
    </row>
    <row r="122" spans="1:12" s="100" customFormat="1">
      <c r="A122" s="95" t="s">
        <v>861</v>
      </c>
      <c r="B122" s="96" t="s">
        <v>51</v>
      </c>
      <c r="C122" s="97" t="s">
        <v>14</v>
      </c>
      <c r="D122" s="137">
        <f t="shared" si="266"/>
        <v>754.71698113207549</v>
      </c>
      <c r="E122" s="98">
        <v>265</v>
      </c>
      <c r="F122" s="97">
        <v>267</v>
      </c>
      <c r="G122" s="97">
        <v>0</v>
      </c>
      <c r="H122" s="97">
        <v>0</v>
      </c>
      <c r="I122" s="99">
        <f>SUM(F122-E122)*D122</f>
        <v>1509.433962264151</v>
      </c>
      <c r="J122" s="97">
        <v>0</v>
      </c>
      <c r="K122" s="97">
        <f>SUM(G122-H122)*D122</f>
        <v>0</v>
      </c>
      <c r="L122" s="99">
        <f t="shared" ref="L122" si="271">SUM(I122:K122)</f>
        <v>1509.433962264151</v>
      </c>
    </row>
    <row r="123" spans="1:12" s="100" customFormat="1">
      <c r="A123" s="95" t="s">
        <v>861</v>
      </c>
      <c r="B123" s="96" t="s">
        <v>257</v>
      </c>
      <c r="C123" s="97" t="s">
        <v>14</v>
      </c>
      <c r="D123" s="137">
        <f t="shared" si="266"/>
        <v>250</v>
      </c>
      <c r="E123" s="98">
        <v>800</v>
      </c>
      <c r="F123" s="97">
        <v>807</v>
      </c>
      <c r="G123" s="97">
        <v>0</v>
      </c>
      <c r="H123" s="97">
        <v>0</v>
      </c>
      <c r="I123" s="99">
        <f>SUM(F123-E123)*D123</f>
        <v>1750</v>
      </c>
      <c r="J123" s="97">
        <v>0</v>
      </c>
      <c r="K123" s="97">
        <f>SUM(G123-H123)*D123</f>
        <v>0</v>
      </c>
      <c r="L123" s="99">
        <f t="shared" ref="L123" si="272">SUM(I123:K123)</f>
        <v>1750</v>
      </c>
    </row>
    <row r="124" spans="1:12" s="100" customFormat="1">
      <c r="A124" s="95" t="s">
        <v>861</v>
      </c>
      <c r="B124" s="96" t="s">
        <v>49</v>
      </c>
      <c r="C124" s="97" t="s">
        <v>14</v>
      </c>
      <c r="D124" s="137">
        <f t="shared" si="266"/>
        <v>62.695924764890279</v>
      </c>
      <c r="E124" s="98">
        <v>3190</v>
      </c>
      <c r="F124" s="97">
        <v>3180</v>
      </c>
      <c r="G124" s="97">
        <v>0</v>
      </c>
      <c r="H124" s="97">
        <v>0</v>
      </c>
      <c r="I124" s="99">
        <f>SUM(F124-E124)*D124</f>
        <v>-626.95924764890276</v>
      </c>
      <c r="J124" s="97">
        <v>0</v>
      </c>
      <c r="K124" s="97">
        <f>SUM(G124-H124)*D124</f>
        <v>0</v>
      </c>
      <c r="L124" s="99">
        <f t="shared" ref="L124" si="273">SUM(I124:K124)</f>
        <v>-626.95924764890276</v>
      </c>
    </row>
    <row r="125" spans="1:12" s="100" customFormat="1">
      <c r="A125" s="95" t="s">
        <v>859</v>
      </c>
      <c r="B125" s="96" t="s">
        <v>672</v>
      </c>
      <c r="C125" s="97" t="s">
        <v>14</v>
      </c>
      <c r="D125" s="137">
        <f t="shared" ref="D125" si="274">200000/E125</f>
        <v>1508.2956259426849</v>
      </c>
      <c r="E125" s="98">
        <v>132.6</v>
      </c>
      <c r="F125" s="97">
        <v>132.6</v>
      </c>
      <c r="G125" s="97">
        <v>0</v>
      </c>
      <c r="H125" s="97">
        <v>0</v>
      </c>
      <c r="I125" s="99">
        <f>SUM(E125-F125)*D125</f>
        <v>0</v>
      </c>
      <c r="J125" s="97">
        <v>0</v>
      </c>
      <c r="K125" s="97">
        <v>0</v>
      </c>
      <c r="L125" s="99">
        <f t="shared" ref="L125" si="275">SUM(I125:K125)</f>
        <v>0</v>
      </c>
    </row>
    <row r="126" spans="1:12" s="100" customFormat="1">
      <c r="A126" s="95" t="s">
        <v>859</v>
      </c>
      <c r="B126" s="96" t="s">
        <v>720</v>
      </c>
      <c r="C126" s="97" t="s">
        <v>14</v>
      </c>
      <c r="D126" s="137">
        <f t="shared" ref="D126" si="276">200000/E126</f>
        <v>130.5909239307868</v>
      </c>
      <c r="E126" s="98">
        <v>1531.5</v>
      </c>
      <c r="F126" s="97">
        <v>1540</v>
      </c>
      <c r="G126" s="97">
        <v>1550</v>
      </c>
      <c r="H126" s="97">
        <v>0</v>
      </c>
      <c r="I126" s="99">
        <f t="shared" ref="I126" si="277">SUM(F126-E126)*D126</f>
        <v>1110.0228534116877</v>
      </c>
      <c r="J126" s="97">
        <v>0</v>
      </c>
      <c r="K126" s="97">
        <v>0</v>
      </c>
      <c r="L126" s="99">
        <f t="shared" ref="L126" si="278">SUM(I126:K126)</f>
        <v>1110.0228534116877</v>
      </c>
    </row>
    <row r="127" spans="1:12" s="100" customFormat="1">
      <c r="A127" s="95" t="s">
        <v>859</v>
      </c>
      <c r="B127" s="96" t="s">
        <v>860</v>
      </c>
      <c r="C127" s="97" t="s">
        <v>18</v>
      </c>
      <c r="D127" s="137">
        <f t="shared" ref="D127" si="279">200000/E127</f>
        <v>1622.7180527383366</v>
      </c>
      <c r="E127" s="98">
        <v>123.25</v>
      </c>
      <c r="F127" s="97">
        <v>122.25</v>
      </c>
      <c r="G127" s="97">
        <v>121.25</v>
      </c>
      <c r="H127" s="97">
        <v>120.25</v>
      </c>
      <c r="I127" s="99">
        <f>SUM(E127-F127)*D127</f>
        <v>1622.7180527383366</v>
      </c>
      <c r="J127" s="97">
        <f>SUM(F127-G127)*D127</f>
        <v>1622.7180527383366</v>
      </c>
      <c r="K127" s="97">
        <f>SUM(G127-H127)*D127</f>
        <v>1622.7180527383366</v>
      </c>
      <c r="L127" s="99">
        <f t="shared" ref="L127" si="280">SUM(I127:K127)</f>
        <v>4868.1541582150094</v>
      </c>
    </row>
    <row r="128" spans="1:12" s="100" customFormat="1">
      <c r="A128" s="95" t="s">
        <v>859</v>
      </c>
      <c r="B128" s="96" t="s">
        <v>745</v>
      </c>
      <c r="C128" s="97" t="s">
        <v>14</v>
      </c>
      <c r="D128" s="137">
        <f t="shared" ref="D128" si="281">200000/E128</f>
        <v>359.06642728904848</v>
      </c>
      <c r="E128" s="98">
        <v>557</v>
      </c>
      <c r="F128" s="97">
        <v>552</v>
      </c>
      <c r="G128" s="97">
        <v>0</v>
      </c>
      <c r="H128" s="97">
        <v>0</v>
      </c>
      <c r="I128" s="99">
        <f t="shared" ref="I128" si="282">SUM(F128-E128)*D128</f>
        <v>-1795.3321364452424</v>
      </c>
      <c r="J128" s="97">
        <v>0</v>
      </c>
      <c r="K128" s="97">
        <f>SUM(G128-H128)*D128</f>
        <v>0</v>
      </c>
      <c r="L128" s="99">
        <f t="shared" ref="L128" si="283">SUM(I128:K128)</f>
        <v>-1795.3321364452424</v>
      </c>
    </row>
    <row r="129" spans="1:12" s="100" customFormat="1">
      <c r="A129" s="95" t="s">
        <v>859</v>
      </c>
      <c r="B129" s="96" t="s">
        <v>164</v>
      </c>
      <c r="C129" s="97" t="s">
        <v>14</v>
      </c>
      <c r="D129" s="137">
        <f t="shared" ref="D129" si="284">200000/E129</f>
        <v>195.69471624266146</v>
      </c>
      <c r="E129" s="98">
        <v>1022</v>
      </c>
      <c r="F129" s="97">
        <v>1010</v>
      </c>
      <c r="G129" s="97">
        <v>0</v>
      </c>
      <c r="H129" s="97">
        <v>0</v>
      </c>
      <c r="I129" s="99">
        <f t="shared" ref="I129" si="285">SUM(F129-E129)*D129</f>
        <v>-2348.3365949119375</v>
      </c>
      <c r="J129" s="97">
        <v>0</v>
      </c>
      <c r="K129" s="97">
        <f>SUM(G129-H129)*D129</f>
        <v>0</v>
      </c>
      <c r="L129" s="99">
        <f t="shared" ref="L129" si="286">SUM(I129:K129)</f>
        <v>-2348.3365949119375</v>
      </c>
    </row>
    <row r="130" spans="1:12" s="100" customFormat="1">
      <c r="A130" s="95" t="s">
        <v>859</v>
      </c>
      <c r="B130" s="96" t="s">
        <v>323</v>
      </c>
      <c r="C130" s="97" t="s">
        <v>18</v>
      </c>
      <c r="D130" s="137">
        <f t="shared" ref="D130" si="287">200000/E130</f>
        <v>492.61083743842363</v>
      </c>
      <c r="E130" s="98">
        <v>406</v>
      </c>
      <c r="F130" s="97">
        <v>411</v>
      </c>
      <c r="G130" s="97">
        <v>0</v>
      </c>
      <c r="H130" s="97">
        <v>0</v>
      </c>
      <c r="I130" s="99">
        <f>SUM(E130-F130)*D130</f>
        <v>-2463.0541871921182</v>
      </c>
      <c r="J130" s="97">
        <v>0</v>
      </c>
      <c r="K130" s="97">
        <f>SUM(G130-H130)*D130</f>
        <v>0</v>
      </c>
      <c r="L130" s="99">
        <f t="shared" ref="L130" si="288">SUM(I130:K130)</f>
        <v>-2463.0541871921182</v>
      </c>
    </row>
    <row r="131" spans="1:12" s="100" customFormat="1">
      <c r="A131" s="95" t="s">
        <v>857</v>
      </c>
      <c r="B131" s="96" t="s">
        <v>138</v>
      </c>
      <c r="C131" s="97" t="s">
        <v>14</v>
      </c>
      <c r="D131" s="137">
        <f t="shared" ref="D131" si="289">200000/E131</f>
        <v>1371.7421124828531</v>
      </c>
      <c r="E131" s="98">
        <v>145.80000000000001</v>
      </c>
      <c r="F131" s="97">
        <v>144.80000000000001</v>
      </c>
      <c r="G131" s="97">
        <v>144</v>
      </c>
      <c r="H131" s="97">
        <v>0</v>
      </c>
      <c r="I131" s="99">
        <f>SUM(E131-F131)*D131</f>
        <v>1371.7421124828531</v>
      </c>
      <c r="J131" s="97">
        <f>SUM(F131-G131)*D131</f>
        <v>1097.3936899862981</v>
      </c>
      <c r="K131" s="97">
        <v>0</v>
      </c>
      <c r="L131" s="99">
        <f t="shared" ref="L131" si="290">SUM(I131:K131)</f>
        <v>2469.1358024691513</v>
      </c>
    </row>
    <row r="132" spans="1:12" s="100" customFormat="1">
      <c r="A132" s="95" t="s">
        <v>857</v>
      </c>
      <c r="B132" s="96" t="s">
        <v>772</v>
      </c>
      <c r="C132" s="97" t="s">
        <v>14</v>
      </c>
      <c r="D132" s="137">
        <f t="shared" ref="D132" si="291">200000/E132</f>
        <v>925.92592592592598</v>
      </c>
      <c r="E132" s="98">
        <v>216</v>
      </c>
      <c r="F132" s="97">
        <v>214</v>
      </c>
      <c r="G132" s="97">
        <v>0</v>
      </c>
      <c r="H132" s="97">
        <v>0</v>
      </c>
      <c r="I132" s="99">
        <f t="shared" ref="I132" si="292">SUM(F132-E132)*D132</f>
        <v>-1851.851851851852</v>
      </c>
      <c r="J132" s="97">
        <v>0</v>
      </c>
      <c r="K132" s="97">
        <v>0</v>
      </c>
      <c r="L132" s="99">
        <f t="shared" ref="L132" si="293">SUM(I132:K132)</f>
        <v>-1851.851851851852</v>
      </c>
    </row>
    <row r="133" spans="1:12" s="100" customFormat="1">
      <c r="A133" s="95" t="s">
        <v>857</v>
      </c>
      <c r="B133" s="96" t="s">
        <v>858</v>
      </c>
      <c r="C133" s="97" t="s">
        <v>14</v>
      </c>
      <c r="D133" s="137">
        <f t="shared" ref="D133" si="294">200000/E133</f>
        <v>1097.6948408342482</v>
      </c>
      <c r="E133" s="98">
        <v>182.2</v>
      </c>
      <c r="F133" s="97">
        <v>180.75</v>
      </c>
      <c r="G133" s="97">
        <v>0</v>
      </c>
      <c r="H133" s="97">
        <v>0</v>
      </c>
      <c r="I133" s="99">
        <f>SUM(E133-F133)*D133</f>
        <v>1591.6575192096475</v>
      </c>
      <c r="J133" s="97">
        <v>0</v>
      </c>
      <c r="K133" s="97">
        <v>0</v>
      </c>
      <c r="L133" s="99">
        <f t="shared" ref="L133" si="295">SUM(I133:K133)</f>
        <v>1591.6575192096475</v>
      </c>
    </row>
    <row r="134" spans="1:12" s="100" customFormat="1" ht="14.25">
      <c r="A134" s="124"/>
      <c r="B134" s="125"/>
      <c r="C134" s="125"/>
      <c r="D134" s="125"/>
      <c r="E134" s="125"/>
      <c r="F134" s="125"/>
      <c r="G134" s="126"/>
      <c r="H134" s="125"/>
      <c r="I134" s="127">
        <f>SUM(I9:I133)</f>
        <v>108574.79353809409</v>
      </c>
      <c r="J134" s="128"/>
      <c r="K134" s="127" t="s">
        <v>677</v>
      </c>
      <c r="L134" s="127">
        <f>SUM(L9:L133)</f>
        <v>260611.57235864151</v>
      </c>
    </row>
    <row r="135" spans="1:12" s="100" customFormat="1" ht="14.25">
      <c r="A135" s="101" t="s">
        <v>894</v>
      </c>
      <c r="B135" s="96"/>
      <c r="C135" s="97"/>
      <c r="D135" s="98"/>
      <c r="E135" s="98"/>
      <c r="F135" s="97"/>
      <c r="G135" s="97"/>
      <c r="H135" s="97"/>
      <c r="I135" s="99"/>
      <c r="J135" s="97"/>
      <c r="K135" s="97"/>
      <c r="L135" s="99"/>
    </row>
    <row r="136" spans="1:12" s="100" customFormat="1" ht="14.25">
      <c r="A136" s="101" t="s">
        <v>759</v>
      </c>
      <c r="B136" s="126" t="s">
        <v>760</v>
      </c>
      <c r="C136" s="106" t="s">
        <v>761</v>
      </c>
      <c r="D136" s="129" t="s">
        <v>762</v>
      </c>
      <c r="E136" s="129" t="s">
        <v>763</v>
      </c>
      <c r="F136" s="106" t="s">
        <v>732</v>
      </c>
      <c r="G136" s="97"/>
      <c r="H136" s="97"/>
      <c r="I136" s="99"/>
      <c r="J136" s="97"/>
      <c r="K136" s="97"/>
      <c r="L136" s="99"/>
    </row>
    <row r="137" spans="1:12" s="100" customFormat="1" ht="14.25">
      <c r="A137" s="95" t="s">
        <v>806</v>
      </c>
      <c r="B137" s="96">
        <v>4</v>
      </c>
      <c r="C137" s="97">
        <f>SUM(A137-B137)</f>
        <v>66</v>
      </c>
      <c r="D137" s="98">
        <v>17</v>
      </c>
      <c r="E137" s="97">
        <f>SUM(C137-D137)</f>
        <v>49</v>
      </c>
      <c r="F137" s="97">
        <f>E137*100/C137</f>
        <v>74.242424242424249</v>
      </c>
      <c r="G137" s="97"/>
      <c r="H137" s="97"/>
      <c r="I137" s="99"/>
      <c r="J137" s="97"/>
      <c r="K137" s="97"/>
      <c r="L137" s="99"/>
    </row>
    <row r="138" spans="1:12" s="100" customFormat="1" ht="14.25">
      <c r="A138" s="102"/>
      <c r="B138" s="103"/>
      <c r="C138" s="103"/>
      <c r="D138" s="104"/>
      <c r="E138" s="104"/>
      <c r="F138" s="130">
        <v>43647</v>
      </c>
      <c r="G138" s="103"/>
      <c r="H138" s="103"/>
      <c r="I138" s="105"/>
      <c r="J138" s="105"/>
      <c r="K138" s="105"/>
      <c r="L138" s="105"/>
    </row>
    <row r="139" spans="1:12" s="100" customFormat="1">
      <c r="A139" s="95" t="s">
        <v>855</v>
      </c>
      <c r="B139" s="96" t="s">
        <v>856</v>
      </c>
      <c r="C139" s="97" t="s">
        <v>14</v>
      </c>
      <c r="D139" s="137">
        <f t="shared" ref="D139" si="296">200000/E139</f>
        <v>300.75187969924809</v>
      </c>
      <c r="E139" s="98">
        <v>665</v>
      </c>
      <c r="F139" s="97">
        <v>665</v>
      </c>
      <c r="G139" s="97">
        <v>0</v>
      </c>
      <c r="H139" s="97">
        <v>0</v>
      </c>
      <c r="I139" s="99">
        <f t="shared" ref="I139" si="297">SUM(F139-E139)*D139</f>
        <v>0</v>
      </c>
      <c r="J139" s="97">
        <v>0</v>
      </c>
      <c r="K139" s="97">
        <v>0</v>
      </c>
      <c r="L139" s="99">
        <f t="shared" ref="L139" si="298">SUM(I139:K139)</f>
        <v>0</v>
      </c>
    </row>
    <row r="140" spans="1:12" s="100" customFormat="1">
      <c r="A140" s="95" t="s">
        <v>855</v>
      </c>
      <c r="B140" s="96" t="s">
        <v>101</v>
      </c>
      <c r="C140" s="97" t="s">
        <v>14</v>
      </c>
      <c r="D140" s="137">
        <f t="shared" ref="D140" si="299">200000/E140</f>
        <v>135.59322033898306</v>
      </c>
      <c r="E140" s="98">
        <v>1475</v>
      </c>
      <c r="F140" s="97">
        <v>1485</v>
      </c>
      <c r="G140" s="97">
        <v>1490</v>
      </c>
      <c r="H140" s="97">
        <v>0</v>
      </c>
      <c r="I140" s="99">
        <f t="shared" ref="I140" si="300">SUM(F140-E140)*D140</f>
        <v>1355.9322033898306</v>
      </c>
      <c r="J140" s="97">
        <f>SUM(G140-F140)*D140</f>
        <v>677.96610169491532</v>
      </c>
      <c r="K140" s="97">
        <v>0</v>
      </c>
      <c r="L140" s="99">
        <f t="shared" ref="L140" si="301">SUM(I140:K140)</f>
        <v>2033.898305084746</v>
      </c>
    </row>
    <row r="141" spans="1:12" s="100" customFormat="1">
      <c r="A141" s="95" t="s">
        <v>855</v>
      </c>
      <c r="B141" s="96" t="s">
        <v>83</v>
      </c>
      <c r="C141" s="97" t="s">
        <v>14</v>
      </c>
      <c r="D141" s="137">
        <f t="shared" ref="D141" si="302">200000/E141</f>
        <v>2222.2222222222222</v>
      </c>
      <c r="E141" s="98">
        <v>90</v>
      </c>
      <c r="F141" s="97">
        <v>90.75</v>
      </c>
      <c r="G141" s="97">
        <v>91.4</v>
      </c>
      <c r="H141" s="97">
        <v>0</v>
      </c>
      <c r="I141" s="99">
        <f t="shared" ref="I141" si="303">SUM(F141-E141)*D141</f>
        <v>1666.6666666666665</v>
      </c>
      <c r="J141" s="97">
        <f>SUM(G141-F141)*D141</f>
        <v>1444.4444444444571</v>
      </c>
      <c r="K141" s="97">
        <v>0</v>
      </c>
      <c r="L141" s="99">
        <f t="shared" ref="L141" si="304">SUM(I141:K141)</f>
        <v>3111.1111111111236</v>
      </c>
    </row>
    <row r="142" spans="1:12" s="100" customFormat="1">
      <c r="A142" s="95" t="s">
        <v>855</v>
      </c>
      <c r="B142" s="96" t="s">
        <v>25</v>
      </c>
      <c r="C142" s="97" t="s">
        <v>18</v>
      </c>
      <c r="D142" s="137">
        <f t="shared" ref="D142" si="305">200000/E142</f>
        <v>1315.7894736842106</v>
      </c>
      <c r="E142" s="98">
        <v>152</v>
      </c>
      <c r="F142" s="97">
        <v>151</v>
      </c>
      <c r="G142" s="97">
        <v>150</v>
      </c>
      <c r="H142" s="97">
        <v>149</v>
      </c>
      <c r="I142" s="99">
        <f>SUM(E142-F142)*D142</f>
        <v>1315.7894736842106</v>
      </c>
      <c r="J142" s="97">
        <f>SUM(F142-G142)*D142</f>
        <v>1315.7894736842106</v>
      </c>
      <c r="K142" s="97">
        <f>SUM(G142-H142)*D142</f>
        <v>1315.7894736842106</v>
      </c>
      <c r="L142" s="99">
        <f t="shared" ref="L142" si="306">SUM(I142:K142)</f>
        <v>3947.3684210526317</v>
      </c>
    </row>
    <row r="143" spans="1:12" s="100" customFormat="1">
      <c r="A143" s="95" t="s">
        <v>854</v>
      </c>
      <c r="B143" s="96" t="s">
        <v>714</v>
      </c>
      <c r="C143" s="97" t="s">
        <v>14</v>
      </c>
      <c r="D143" s="137">
        <f t="shared" ref="D143" si="307">200000/E143</f>
        <v>209.42408376963351</v>
      </c>
      <c r="E143" s="98">
        <v>955</v>
      </c>
      <c r="F143" s="97">
        <v>955</v>
      </c>
      <c r="G143" s="97">
        <v>0</v>
      </c>
      <c r="H143" s="97">
        <v>0</v>
      </c>
      <c r="I143" s="99">
        <f t="shared" ref="I143" si="308">SUM(F143-E143)*D143</f>
        <v>0</v>
      </c>
      <c r="J143" s="97">
        <v>0</v>
      </c>
      <c r="K143" s="97">
        <v>0</v>
      </c>
      <c r="L143" s="99">
        <f t="shared" ref="L143" si="309">SUM(I143:K143)</f>
        <v>0</v>
      </c>
    </row>
    <row r="144" spans="1:12" s="100" customFormat="1">
      <c r="A144" s="95" t="s">
        <v>854</v>
      </c>
      <c r="B144" s="96" t="s">
        <v>327</v>
      </c>
      <c r="C144" s="97" t="s">
        <v>14</v>
      </c>
      <c r="D144" s="137">
        <f t="shared" ref="D144" si="310">200000/E144</f>
        <v>92.850510677808728</v>
      </c>
      <c r="E144" s="98">
        <v>2154</v>
      </c>
      <c r="F144" s="97">
        <v>2170</v>
      </c>
      <c r="G144" s="97">
        <v>2190</v>
      </c>
      <c r="H144" s="97">
        <v>0</v>
      </c>
      <c r="I144" s="99">
        <f t="shared" ref="I144" si="311">SUM(F144-E144)*D144</f>
        <v>1485.6081708449397</v>
      </c>
      <c r="J144" s="97">
        <f>SUM(G144-F144)*D144</f>
        <v>1857.0102135561747</v>
      </c>
      <c r="K144" s="97">
        <v>0</v>
      </c>
      <c r="L144" s="99">
        <f t="shared" ref="L144" si="312">SUM(I144:K144)</f>
        <v>3342.6183844011143</v>
      </c>
    </row>
    <row r="145" spans="1:12" s="100" customFormat="1">
      <c r="A145" s="95" t="s">
        <v>852</v>
      </c>
      <c r="B145" s="96" t="s">
        <v>101</v>
      </c>
      <c r="C145" s="97" t="s">
        <v>14</v>
      </c>
      <c r="D145" s="137">
        <f t="shared" ref="D145" si="313">200000/E145</f>
        <v>138.79250520471894</v>
      </c>
      <c r="E145" s="98">
        <v>1441</v>
      </c>
      <c r="F145" s="97">
        <v>1451</v>
      </c>
      <c r="G145" s="97">
        <v>1461</v>
      </c>
      <c r="H145" s="97">
        <v>0</v>
      </c>
      <c r="I145" s="99">
        <f t="shared" ref="I145" si="314">SUM(F145-E145)*D145</f>
        <v>1387.9250520471894</v>
      </c>
      <c r="J145" s="97">
        <f>SUM(G145-F145)*D145</f>
        <v>1387.9250520471894</v>
      </c>
      <c r="K145" s="97">
        <v>0</v>
      </c>
      <c r="L145" s="99">
        <f t="shared" ref="L145" si="315">SUM(I145:K145)</f>
        <v>2775.8501040943788</v>
      </c>
    </row>
    <row r="146" spans="1:12" s="100" customFormat="1">
      <c r="A146" s="95" t="s">
        <v>852</v>
      </c>
      <c r="B146" s="96" t="s">
        <v>853</v>
      </c>
      <c r="C146" s="97" t="s">
        <v>14</v>
      </c>
      <c r="D146" s="137">
        <f t="shared" ref="D146" si="316">200000/E146</f>
        <v>140.8450704225352</v>
      </c>
      <c r="E146" s="98">
        <v>1420</v>
      </c>
      <c r="F146" s="97">
        <v>1430</v>
      </c>
      <c r="G146" s="97">
        <v>0</v>
      </c>
      <c r="H146" s="97">
        <v>0</v>
      </c>
      <c r="I146" s="99">
        <f t="shared" ref="I146" si="317">SUM(F146-E146)*D146</f>
        <v>1408.450704225352</v>
      </c>
      <c r="J146" s="97">
        <v>0</v>
      </c>
      <c r="K146" s="97">
        <v>0</v>
      </c>
      <c r="L146" s="99">
        <f t="shared" ref="L146" si="318">SUM(I146:K146)</f>
        <v>1408.450704225352</v>
      </c>
    </row>
    <row r="147" spans="1:12" s="100" customFormat="1">
      <c r="A147" s="95" t="s">
        <v>852</v>
      </c>
      <c r="B147" s="96" t="s">
        <v>327</v>
      </c>
      <c r="C147" s="97" t="s">
        <v>14</v>
      </c>
      <c r="D147" s="137">
        <f t="shared" ref="D147" si="319">200000/E147</f>
        <v>94.339622641509436</v>
      </c>
      <c r="E147" s="98">
        <v>2120</v>
      </c>
      <c r="F147" s="97">
        <v>2132</v>
      </c>
      <c r="G147" s="97">
        <v>0</v>
      </c>
      <c r="H147" s="97">
        <v>0</v>
      </c>
      <c r="I147" s="99">
        <f t="shared" ref="I147" si="320">SUM(F147-E147)*D147</f>
        <v>1132.0754716981132</v>
      </c>
      <c r="J147" s="97">
        <v>0</v>
      </c>
      <c r="K147" s="97">
        <v>0</v>
      </c>
      <c r="L147" s="99">
        <f t="shared" ref="L147" si="321">SUM(I147:K147)</f>
        <v>1132.0754716981132</v>
      </c>
    </row>
    <row r="148" spans="1:12" s="100" customFormat="1">
      <c r="A148" s="95" t="s">
        <v>852</v>
      </c>
      <c r="B148" s="96" t="s">
        <v>160</v>
      </c>
      <c r="C148" s="97" t="s">
        <v>14</v>
      </c>
      <c r="D148" s="137">
        <f t="shared" ref="D148" si="322">200000/E148</f>
        <v>588.23529411764707</v>
      </c>
      <c r="E148" s="98">
        <v>340</v>
      </c>
      <c r="F148" s="97">
        <v>335</v>
      </c>
      <c r="G148" s="97">
        <v>0</v>
      </c>
      <c r="H148" s="97">
        <v>0</v>
      </c>
      <c r="I148" s="99">
        <f>SUM(F148-E148)*D148</f>
        <v>-2941.1764705882351</v>
      </c>
      <c r="J148" s="97">
        <v>0</v>
      </c>
      <c r="K148" s="97">
        <v>0</v>
      </c>
      <c r="L148" s="99">
        <f t="shared" ref="L148" si="323">SUM(I148:K148)</f>
        <v>-2941.1764705882351</v>
      </c>
    </row>
    <row r="149" spans="1:12" s="100" customFormat="1">
      <c r="A149" s="95" t="s">
        <v>851</v>
      </c>
      <c r="B149" s="96" t="s">
        <v>243</v>
      </c>
      <c r="C149" s="97" t="s">
        <v>14</v>
      </c>
      <c r="D149" s="137">
        <f t="shared" ref="D149" si="324">200000/E149</f>
        <v>132.4503311258278</v>
      </c>
      <c r="E149" s="98">
        <v>1510</v>
      </c>
      <c r="F149" s="97">
        <v>1516</v>
      </c>
      <c r="G149" s="97">
        <v>0</v>
      </c>
      <c r="H149" s="97">
        <v>0</v>
      </c>
      <c r="I149" s="99">
        <f t="shared" ref="I149:I155" si="325">SUM(F149-E149)*D149</f>
        <v>794.70198675496681</v>
      </c>
      <c r="J149" s="97">
        <v>0</v>
      </c>
      <c r="K149" s="97">
        <f t="shared" ref="K149" si="326">SUM(H149-G149)*D149</f>
        <v>0</v>
      </c>
      <c r="L149" s="99">
        <f t="shared" ref="L149" si="327">SUM(I149:K149)</f>
        <v>794.70198675496681</v>
      </c>
    </row>
    <row r="150" spans="1:12" s="100" customFormat="1">
      <c r="A150" s="95" t="s">
        <v>851</v>
      </c>
      <c r="B150" s="96" t="s">
        <v>665</v>
      </c>
      <c r="C150" s="97" t="s">
        <v>14</v>
      </c>
      <c r="D150" s="137">
        <f t="shared" ref="D150" si="328">200000/E150</f>
        <v>3809.5238095238096</v>
      </c>
      <c r="E150" s="98">
        <v>52.5</v>
      </c>
      <c r="F150" s="97">
        <v>53</v>
      </c>
      <c r="G150" s="97">
        <v>0</v>
      </c>
      <c r="H150" s="97">
        <v>0</v>
      </c>
      <c r="I150" s="99">
        <f t="shared" si="325"/>
        <v>1904.7619047619048</v>
      </c>
      <c r="J150" s="97">
        <v>0</v>
      </c>
      <c r="K150" s="97">
        <f t="shared" ref="K150" si="329">SUM(H150-G150)*D150</f>
        <v>0</v>
      </c>
      <c r="L150" s="99">
        <f t="shared" ref="L150" si="330">SUM(I150:K150)</f>
        <v>1904.7619047619048</v>
      </c>
    </row>
    <row r="151" spans="1:12" s="100" customFormat="1">
      <c r="A151" s="95" t="s">
        <v>851</v>
      </c>
      <c r="B151" s="96" t="s">
        <v>49</v>
      </c>
      <c r="C151" s="97" t="s">
        <v>14</v>
      </c>
      <c r="D151" s="137">
        <f t="shared" ref="D151" si="331">200000/E151</f>
        <v>64.267352185089976</v>
      </c>
      <c r="E151" s="98">
        <v>3112</v>
      </c>
      <c r="F151" s="97">
        <v>3132</v>
      </c>
      <c r="G151" s="97">
        <v>3155</v>
      </c>
      <c r="H151" s="97">
        <v>3200</v>
      </c>
      <c r="I151" s="99">
        <f t="shared" si="325"/>
        <v>1285.3470437017995</v>
      </c>
      <c r="J151" s="97">
        <f>SUM(G151-F151)*D151</f>
        <v>1478.1491002570694</v>
      </c>
      <c r="K151" s="97">
        <f t="shared" ref="K151" si="332">SUM(H151-G151)*D151</f>
        <v>2892.0308483290491</v>
      </c>
      <c r="L151" s="99">
        <f t="shared" ref="L151" si="333">SUM(I151:K151)</f>
        <v>5655.5269922879179</v>
      </c>
    </row>
    <row r="152" spans="1:12" s="100" customFormat="1">
      <c r="A152" s="95" t="s">
        <v>851</v>
      </c>
      <c r="B152" s="96" t="s">
        <v>707</v>
      </c>
      <c r="C152" s="97" t="s">
        <v>14</v>
      </c>
      <c r="D152" s="137">
        <f t="shared" ref="D152" si="334">200000/E152</f>
        <v>3246.7532467532465</v>
      </c>
      <c r="E152" s="98">
        <v>61.6</v>
      </c>
      <c r="F152" s="97">
        <v>60.7</v>
      </c>
      <c r="G152" s="97">
        <v>0</v>
      </c>
      <c r="H152" s="97">
        <v>0</v>
      </c>
      <c r="I152" s="99">
        <f t="shared" si="325"/>
        <v>-2922.0779220779173</v>
      </c>
      <c r="J152" s="97">
        <v>0</v>
      </c>
      <c r="K152" s="97">
        <f t="shared" ref="K152" si="335">SUM(H152-G152)*D152</f>
        <v>0</v>
      </c>
      <c r="L152" s="99">
        <f t="shared" ref="L152" si="336">SUM(I152:K152)</f>
        <v>-2922.0779220779173</v>
      </c>
    </row>
    <row r="153" spans="1:12" s="100" customFormat="1">
      <c r="A153" s="95" t="s">
        <v>850</v>
      </c>
      <c r="B153" s="96" t="s">
        <v>38</v>
      </c>
      <c r="C153" s="97" t="s">
        <v>14</v>
      </c>
      <c r="D153" s="137">
        <f t="shared" ref="D153" si="337">200000/E153</f>
        <v>803.21285140562247</v>
      </c>
      <c r="E153" s="98">
        <v>249</v>
      </c>
      <c r="F153" s="97">
        <v>251</v>
      </c>
      <c r="G153" s="97">
        <v>253</v>
      </c>
      <c r="H153" s="97">
        <v>255</v>
      </c>
      <c r="I153" s="99">
        <f t="shared" si="325"/>
        <v>1606.4257028112449</v>
      </c>
      <c r="J153" s="97">
        <f>SUM(G153-F153)*D153</f>
        <v>1606.4257028112449</v>
      </c>
      <c r="K153" s="97">
        <f t="shared" ref="K153" si="338">SUM(H153-G153)*D153</f>
        <v>1606.4257028112449</v>
      </c>
      <c r="L153" s="99">
        <f t="shared" ref="L153" si="339">SUM(I153:K153)</f>
        <v>4819.2771084337346</v>
      </c>
    </row>
    <row r="154" spans="1:12" s="100" customFormat="1">
      <c r="A154" s="95" t="s">
        <v>850</v>
      </c>
      <c r="B154" s="96" t="s">
        <v>138</v>
      </c>
      <c r="C154" s="97" t="s">
        <v>14</v>
      </c>
      <c r="D154" s="137">
        <f t="shared" ref="D154" si="340">200000/E154</f>
        <v>1183.4319526627219</v>
      </c>
      <c r="E154" s="98">
        <v>169</v>
      </c>
      <c r="F154" s="97">
        <v>170.25</v>
      </c>
      <c r="G154" s="97">
        <v>172</v>
      </c>
      <c r="H154" s="97">
        <v>0</v>
      </c>
      <c r="I154" s="99">
        <f t="shared" si="325"/>
        <v>1479.2899408284025</v>
      </c>
      <c r="J154" s="97">
        <f>SUM(G154-F154)*D154</f>
        <v>2071.0059171597632</v>
      </c>
      <c r="K154" s="97">
        <v>0</v>
      </c>
      <c r="L154" s="99">
        <f t="shared" ref="L154" si="341">SUM(I154:K154)</f>
        <v>3550.2958579881656</v>
      </c>
    </row>
    <row r="155" spans="1:12" s="100" customFormat="1">
      <c r="A155" s="95" t="s">
        <v>850</v>
      </c>
      <c r="B155" s="96" t="s">
        <v>720</v>
      </c>
      <c r="C155" s="97" t="s">
        <v>14</v>
      </c>
      <c r="D155" s="137">
        <f t="shared" ref="D155" si="342">200000/E155</f>
        <v>133.77926421404683</v>
      </c>
      <c r="E155" s="98">
        <v>1495</v>
      </c>
      <c r="F155" s="97">
        <v>1502</v>
      </c>
      <c r="G155" s="97">
        <v>0</v>
      </c>
      <c r="H155" s="97">
        <v>0</v>
      </c>
      <c r="I155" s="99">
        <f t="shared" si="325"/>
        <v>936.4548494983278</v>
      </c>
      <c r="J155" s="97">
        <v>0</v>
      </c>
      <c r="K155" s="97">
        <f t="shared" ref="K155" si="343">SUM(H155-G155)*D155</f>
        <v>0</v>
      </c>
      <c r="L155" s="99">
        <f t="shared" ref="L155" si="344">SUM(I155:K155)</f>
        <v>936.4548494983278</v>
      </c>
    </row>
    <row r="156" spans="1:12" s="100" customFormat="1">
      <c r="A156" s="95" t="s">
        <v>850</v>
      </c>
      <c r="B156" s="96" t="s">
        <v>305</v>
      </c>
      <c r="C156" s="97" t="s">
        <v>18</v>
      </c>
      <c r="D156" s="137">
        <f t="shared" ref="D156" si="345">200000/E156</f>
        <v>229.09507445589921</v>
      </c>
      <c r="E156" s="98">
        <v>873</v>
      </c>
      <c r="F156" s="97">
        <v>885</v>
      </c>
      <c r="G156" s="97">
        <v>0</v>
      </c>
      <c r="H156" s="97">
        <v>0</v>
      </c>
      <c r="I156" s="99">
        <f>SUM(E156-F156)*D156</f>
        <v>-2749.1408934707906</v>
      </c>
      <c r="J156" s="97">
        <v>0</v>
      </c>
      <c r="K156" s="97">
        <f t="shared" ref="K156" si="346">SUM(H156-G156)*D156</f>
        <v>0</v>
      </c>
      <c r="L156" s="99">
        <f t="shared" ref="L156" si="347">SUM(I156:K156)</f>
        <v>-2749.1408934707906</v>
      </c>
    </row>
    <row r="157" spans="1:12" s="100" customFormat="1">
      <c r="A157" s="95" t="s">
        <v>850</v>
      </c>
      <c r="B157" s="96" t="s">
        <v>73</v>
      </c>
      <c r="C157" s="97" t="s">
        <v>18</v>
      </c>
      <c r="D157" s="137">
        <f t="shared" ref="D157" si="348">200000/E157</f>
        <v>121.580547112462</v>
      </c>
      <c r="E157" s="98">
        <v>1645</v>
      </c>
      <c r="F157" s="97">
        <v>1635</v>
      </c>
      <c r="G157" s="97">
        <v>0</v>
      </c>
      <c r="H157" s="97">
        <v>0</v>
      </c>
      <c r="I157" s="99">
        <f>SUM(F157-E157)*D157</f>
        <v>-1215.80547112462</v>
      </c>
      <c r="J157" s="97">
        <v>0</v>
      </c>
      <c r="K157" s="97">
        <f t="shared" ref="K157" si="349">SUM(H157-G157)*D157</f>
        <v>0</v>
      </c>
      <c r="L157" s="99">
        <f t="shared" ref="L157" si="350">SUM(I157:K157)</f>
        <v>-1215.80547112462</v>
      </c>
    </row>
    <row r="158" spans="1:12" s="100" customFormat="1">
      <c r="A158" s="95" t="s">
        <v>849</v>
      </c>
      <c r="B158" s="96" t="s">
        <v>64</v>
      </c>
      <c r="C158" s="97" t="s">
        <v>18</v>
      </c>
      <c r="D158" s="137">
        <f t="shared" ref="D158" si="351">200000/E158</f>
        <v>74.074074074074076</v>
      </c>
      <c r="E158" s="98">
        <v>2700</v>
      </c>
      <c r="F158" s="97">
        <v>2680</v>
      </c>
      <c r="G158" s="97">
        <v>2660</v>
      </c>
      <c r="H158" s="97">
        <v>2640</v>
      </c>
      <c r="I158" s="99">
        <f>SUM(E158-F158)*D158</f>
        <v>1481.4814814814815</v>
      </c>
      <c r="J158" s="97">
        <f>SUM(F158-G158)*D158</f>
        <v>1481.4814814814815</v>
      </c>
      <c r="K158" s="97">
        <f>SUM(G158-H158)*D158</f>
        <v>1481.4814814814815</v>
      </c>
      <c r="L158" s="99">
        <f t="shared" ref="L158" si="352">SUM(I158:K158)</f>
        <v>4444.4444444444443</v>
      </c>
    </row>
    <row r="159" spans="1:12" s="100" customFormat="1">
      <c r="A159" s="95" t="s">
        <v>848</v>
      </c>
      <c r="B159" s="96" t="s">
        <v>664</v>
      </c>
      <c r="C159" s="97" t="s">
        <v>14</v>
      </c>
      <c r="D159" s="137">
        <f t="shared" ref="D159" si="353">200000/E159</f>
        <v>3603.6036036036035</v>
      </c>
      <c r="E159" s="98">
        <v>55.5</v>
      </c>
      <c r="F159" s="97">
        <v>56</v>
      </c>
      <c r="G159" s="97">
        <v>56.5</v>
      </c>
      <c r="H159" s="97">
        <v>57</v>
      </c>
      <c r="I159" s="99">
        <f>SUM(F159-E159)*D159</f>
        <v>1801.8018018018017</v>
      </c>
      <c r="J159" s="97">
        <f>SUM(G159-F159)*D159</f>
        <v>1801.8018018018017</v>
      </c>
      <c r="K159" s="97">
        <f t="shared" ref="K159" si="354">SUM(H159-G159)*D159</f>
        <v>1801.8018018018017</v>
      </c>
      <c r="L159" s="99">
        <f t="shared" ref="L159" si="355">SUM(I159:K159)</f>
        <v>5405.405405405405</v>
      </c>
    </row>
    <row r="160" spans="1:12" s="100" customFormat="1">
      <c r="A160" s="95" t="s">
        <v>848</v>
      </c>
      <c r="B160" s="96" t="s">
        <v>291</v>
      </c>
      <c r="C160" s="97" t="s">
        <v>18</v>
      </c>
      <c r="D160" s="137">
        <f t="shared" ref="D160:D164" si="356">200000/E160</f>
        <v>196.07843137254903</v>
      </c>
      <c r="E160" s="98">
        <v>1020</v>
      </c>
      <c r="F160" s="97">
        <v>1010</v>
      </c>
      <c r="G160" s="97">
        <v>1000</v>
      </c>
      <c r="H160" s="97">
        <v>990</v>
      </c>
      <c r="I160" s="99">
        <f>SUM(E160-F160)*D160</f>
        <v>1960.7843137254904</v>
      </c>
      <c r="J160" s="97">
        <f>SUM(F160-G160)*D160</f>
        <v>1960.7843137254904</v>
      </c>
      <c r="K160" s="97">
        <f>SUM(G160-H160)*D160</f>
        <v>1960.7843137254904</v>
      </c>
      <c r="L160" s="99">
        <f t="shared" ref="L160" si="357">SUM(I160:K160)</f>
        <v>5882.3529411764712</v>
      </c>
    </row>
    <row r="161" spans="1:12" s="100" customFormat="1">
      <c r="A161" s="95" t="s">
        <v>848</v>
      </c>
      <c r="B161" s="96" t="s">
        <v>83</v>
      </c>
      <c r="C161" s="97" t="s">
        <v>14</v>
      </c>
      <c r="D161" s="137">
        <f t="shared" ref="D161" si="358">200000/E161</f>
        <v>2173.913043478261</v>
      </c>
      <c r="E161" s="98">
        <v>92</v>
      </c>
      <c r="F161" s="97">
        <v>93</v>
      </c>
      <c r="G161" s="97">
        <v>93.9</v>
      </c>
      <c r="H161" s="97">
        <v>0</v>
      </c>
      <c r="I161" s="99">
        <f>SUM(F161-E161)*D161</f>
        <v>2173.913043478261</v>
      </c>
      <c r="J161" s="97">
        <f>SUM(G161-F161)*D161</f>
        <v>1956.5217391304473</v>
      </c>
      <c r="K161" s="97">
        <v>0</v>
      </c>
      <c r="L161" s="99">
        <f t="shared" ref="L161" si="359">SUM(I161:K161)</f>
        <v>4130.4347826087087</v>
      </c>
    </row>
    <row r="162" spans="1:12" s="100" customFormat="1">
      <c r="A162" s="95" t="s">
        <v>846</v>
      </c>
      <c r="B162" s="96" t="s">
        <v>847</v>
      </c>
      <c r="C162" s="97" t="s">
        <v>14</v>
      </c>
      <c r="D162" s="137">
        <f t="shared" si="356"/>
        <v>1646.0905349794239</v>
      </c>
      <c r="E162" s="98">
        <v>121.5</v>
      </c>
      <c r="F162" s="97">
        <v>120</v>
      </c>
      <c r="G162" s="97">
        <v>0</v>
      </c>
      <c r="H162" s="97">
        <v>0</v>
      </c>
      <c r="I162" s="99">
        <f>SUM(F162-E162)*D162</f>
        <v>-2469.1358024691358</v>
      </c>
      <c r="J162" s="97">
        <v>0</v>
      </c>
      <c r="K162" s="97">
        <v>0</v>
      </c>
      <c r="L162" s="99">
        <f t="shared" ref="L162:L163" si="360">SUM(I162:K162)</f>
        <v>-2469.1358024691358</v>
      </c>
    </row>
    <row r="163" spans="1:12" s="100" customFormat="1">
      <c r="A163" s="95" t="s">
        <v>846</v>
      </c>
      <c r="B163" s="96" t="s">
        <v>83</v>
      </c>
      <c r="C163" s="97" t="s">
        <v>14</v>
      </c>
      <c r="D163" s="137">
        <f t="shared" si="356"/>
        <v>2197.802197802198</v>
      </c>
      <c r="E163" s="98">
        <v>91</v>
      </c>
      <c r="F163" s="97">
        <v>91.75</v>
      </c>
      <c r="G163" s="97">
        <v>92.5</v>
      </c>
      <c r="H163" s="97">
        <v>0</v>
      </c>
      <c r="I163" s="99">
        <f>SUM(F163-E163)*D163</f>
        <v>1648.3516483516485</v>
      </c>
      <c r="J163" s="97">
        <f>SUM(G163-F163)*D163</f>
        <v>1648.3516483516485</v>
      </c>
      <c r="K163" s="97">
        <v>0</v>
      </c>
      <c r="L163" s="99">
        <f t="shared" si="360"/>
        <v>3296.7032967032969</v>
      </c>
    </row>
    <row r="164" spans="1:12" s="100" customFormat="1">
      <c r="A164" s="95" t="s">
        <v>846</v>
      </c>
      <c r="B164" s="96" t="s">
        <v>25</v>
      </c>
      <c r="C164" s="97" t="s">
        <v>14</v>
      </c>
      <c r="D164" s="137">
        <f t="shared" si="356"/>
        <v>1255.8869701726844</v>
      </c>
      <c r="E164" s="98">
        <v>159.25</v>
      </c>
      <c r="F164" s="97">
        <v>160.5</v>
      </c>
      <c r="G164" s="97">
        <v>162</v>
      </c>
      <c r="H164" s="97">
        <v>0</v>
      </c>
      <c r="I164" s="99">
        <f t="shared" ref="I164" si="361">SUM(F164-E164)*D164</f>
        <v>1569.8587127158555</v>
      </c>
      <c r="J164" s="97">
        <f>SUM(G164-F164)*D164</f>
        <v>1883.8304552590266</v>
      </c>
      <c r="K164" s="97">
        <v>0</v>
      </c>
      <c r="L164" s="99">
        <f t="shared" ref="L164" si="362">SUM(I164:K164)</f>
        <v>3453.6891679748824</v>
      </c>
    </row>
    <row r="165" spans="1:12" s="100" customFormat="1">
      <c r="A165" s="95" t="s">
        <v>845</v>
      </c>
      <c r="B165" s="96" t="s">
        <v>23</v>
      </c>
      <c r="C165" s="97" t="s">
        <v>14</v>
      </c>
      <c r="D165" s="137">
        <f t="shared" ref="D165:D168" si="363">200000/E165</f>
        <v>869.56521739130437</v>
      </c>
      <c r="E165" s="98">
        <v>230</v>
      </c>
      <c r="F165" s="97">
        <v>232</v>
      </c>
      <c r="G165" s="97">
        <v>234</v>
      </c>
      <c r="H165" s="97">
        <v>236</v>
      </c>
      <c r="I165" s="99">
        <f t="shared" ref="I165" si="364">SUM(F165-E165)*D165</f>
        <v>1739.1304347826087</v>
      </c>
      <c r="J165" s="97">
        <f>SUM(G165-F165)*D165</f>
        <v>1739.1304347826087</v>
      </c>
      <c r="K165" s="97">
        <f t="shared" ref="K165:K173" si="365">SUM(H165-G165)*D165</f>
        <v>1739.1304347826087</v>
      </c>
      <c r="L165" s="99">
        <f t="shared" ref="L165" si="366">SUM(I165:K165)</f>
        <v>5217.391304347826</v>
      </c>
    </row>
    <row r="166" spans="1:12" s="100" customFormat="1">
      <c r="A166" s="95" t="s">
        <v>845</v>
      </c>
      <c r="B166" s="96" t="s">
        <v>78</v>
      </c>
      <c r="C166" s="97" t="s">
        <v>18</v>
      </c>
      <c r="D166" s="137">
        <f>200000/E166</f>
        <v>1307.18954248366</v>
      </c>
      <c r="E166" s="98">
        <v>153</v>
      </c>
      <c r="F166" s="97">
        <v>152</v>
      </c>
      <c r="G166" s="97">
        <v>0</v>
      </c>
      <c r="H166" s="97">
        <v>0</v>
      </c>
      <c r="I166" s="99">
        <f>SUM(E166-F166)*D166</f>
        <v>1307.18954248366</v>
      </c>
      <c r="J166" s="97">
        <v>0</v>
      </c>
      <c r="K166" s="97">
        <f t="shared" si="365"/>
        <v>0</v>
      </c>
      <c r="L166" s="99">
        <f t="shared" ref="L166" si="367">SUM(I166:K166)</f>
        <v>1307.18954248366</v>
      </c>
    </row>
    <row r="167" spans="1:12" s="100" customFormat="1">
      <c r="A167" s="95" t="s">
        <v>845</v>
      </c>
      <c r="B167" s="96" t="s">
        <v>23</v>
      </c>
      <c r="C167" s="97" t="s">
        <v>14</v>
      </c>
      <c r="D167" s="137">
        <f t="shared" si="363"/>
        <v>847.45762711864404</v>
      </c>
      <c r="E167" s="98">
        <v>236</v>
      </c>
      <c r="F167" s="97">
        <v>238</v>
      </c>
      <c r="G167" s="97">
        <v>0</v>
      </c>
      <c r="H167" s="97">
        <v>0</v>
      </c>
      <c r="I167" s="99">
        <f t="shared" ref="I167" si="368">SUM(F167-E167)*D167</f>
        <v>1694.9152542372881</v>
      </c>
      <c r="J167" s="97">
        <v>0</v>
      </c>
      <c r="K167" s="97">
        <f t="shared" si="365"/>
        <v>0</v>
      </c>
      <c r="L167" s="99">
        <f t="shared" ref="L167" si="369">SUM(I167:K167)</f>
        <v>1694.9152542372881</v>
      </c>
    </row>
    <row r="168" spans="1:12" s="100" customFormat="1">
      <c r="A168" s="95" t="s">
        <v>845</v>
      </c>
      <c r="B168" s="96" t="s">
        <v>101</v>
      </c>
      <c r="C168" s="97" t="s">
        <v>18</v>
      </c>
      <c r="D168" s="137">
        <f t="shared" si="363"/>
        <v>142.34875444839858</v>
      </c>
      <c r="E168" s="98">
        <v>1405</v>
      </c>
      <c r="F168" s="97">
        <v>1395</v>
      </c>
      <c r="G168" s="97">
        <v>0</v>
      </c>
      <c r="H168" s="97">
        <v>0</v>
      </c>
      <c r="I168" s="99">
        <f>SUM(E168-F168)*D168</f>
        <v>1423.4875444839859</v>
      </c>
      <c r="J168" s="97">
        <v>0</v>
      </c>
      <c r="K168" s="97">
        <f t="shared" si="365"/>
        <v>0</v>
      </c>
      <c r="L168" s="99">
        <f t="shared" ref="L168" si="370">SUM(I168:K168)</f>
        <v>1423.4875444839859</v>
      </c>
    </row>
    <row r="169" spans="1:12" s="100" customFormat="1">
      <c r="A169" s="95" t="s">
        <v>844</v>
      </c>
      <c r="B169" s="96" t="s">
        <v>243</v>
      </c>
      <c r="C169" s="97" t="s">
        <v>14</v>
      </c>
      <c r="D169" s="137">
        <f>200000/E169</f>
        <v>129.87012987012986</v>
      </c>
      <c r="E169" s="98">
        <v>1540</v>
      </c>
      <c r="F169" s="97">
        <v>1540</v>
      </c>
      <c r="G169" s="97">
        <v>0</v>
      </c>
      <c r="H169" s="97">
        <v>0</v>
      </c>
      <c r="I169" s="99">
        <f t="shared" ref="I169" si="371">SUM(F169-E169)*D169</f>
        <v>0</v>
      </c>
      <c r="J169" s="97">
        <v>0</v>
      </c>
      <c r="K169" s="97">
        <f t="shared" si="365"/>
        <v>0</v>
      </c>
      <c r="L169" s="99">
        <f t="shared" ref="L169" si="372">SUM(I169:K169)</f>
        <v>0</v>
      </c>
    </row>
    <row r="170" spans="1:12" s="100" customFormat="1">
      <c r="A170" s="95" t="s">
        <v>844</v>
      </c>
      <c r="B170" s="96" t="s">
        <v>24</v>
      </c>
      <c r="C170" s="97" t="s">
        <v>14</v>
      </c>
      <c r="D170" s="137">
        <f>200000/E170</f>
        <v>216.21621621621622</v>
      </c>
      <c r="E170" s="98">
        <v>925</v>
      </c>
      <c r="F170" s="97">
        <v>915</v>
      </c>
      <c r="G170" s="97">
        <v>0</v>
      </c>
      <c r="H170" s="97">
        <v>0</v>
      </c>
      <c r="I170" s="99">
        <f t="shared" ref="I170" si="373">SUM(F170-E170)*D170</f>
        <v>-2162.1621621621621</v>
      </c>
      <c r="J170" s="97">
        <v>0</v>
      </c>
      <c r="K170" s="97">
        <f t="shared" si="365"/>
        <v>0</v>
      </c>
      <c r="L170" s="99">
        <f t="shared" ref="L170" si="374">SUM(I170:K170)</f>
        <v>-2162.1621621621621</v>
      </c>
    </row>
    <row r="171" spans="1:12" s="100" customFormat="1">
      <c r="A171" s="95" t="s">
        <v>843</v>
      </c>
      <c r="B171" s="96" t="s">
        <v>243</v>
      </c>
      <c r="C171" s="97" t="s">
        <v>14</v>
      </c>
      <c r="D171" s="137">
        <f>200000/E171</f>
        <v>131.57894736842104</v>
      </c>
      <c r="E171" s="98">
        <v>1520</v>
      </c>
      <c r="F171" s="97">
        <v>1530</v>
      </c>
      <c r="G171" s="97">
        <v>1540</v>
      </c>
      <c r="H171" s="97">
        <v>1545</v>
      </c>
      <c r="I171" s="99">
        <f t="shared" ref="I171" si="375">SUM(F171-E171)*D171</f>
        <v>1315.7894736842104</v>
      </c>
      <c r="J171" s="97">
        <f>SUM(G171-F171)*D171</f>
        <v>1315.7894736842104</v>
      </c>
      <c r="K171" s="97">
        <f t="shared" si="365"/>
        <v>657.8947368421052</v>
      </c>
      <c r="L171" s="99">
        <f t="shared" ref="L171" si="376">SUM(I171:K171)</f>
        <v>3289.4736842105258</v>
      </c>
    </row>
    <row r="172" spans="1:12" s="100" customFormat="1">
      <c r="A172" s="95" t="s">
        <v>843</v>
      </c>
      <c r="B172" s="96" t="s">
        <v>281</v>
      </c>
      <c r="C172" s="97" t="s">
        <v>14</v>
      </c>
      <c r="D172" s="137">
        <f>200000/E172</f>
        <v>400</v>
      </c>
      <c r="E172" s="98">
        <v>500</v>
      </c>
      <c r="F172" s="97">
        <v>505</v>
      </c>
      <c r="G172" s="97">
        <v>0</v>
      </c>
      <c r="H172" s="97">
        <v>0</v>
      </c>
      <c r="I172" s="99">
        <f t="shared" ref="I172" si="377">SUM(F172-E172)*D172</f>
        <v>2000</v>
      </c>
      <c r="J172" s="97">
        <v>0</v>
      </c>
      <c r="K172" s="97">
        <f t="shared" si="365"/>
        <v>0</v>
      </c>
      <c r="L172" s="99">
        <f t="shared" ref="L172" si="378">SUM(I172:K172)</f>
        <v>2000</v>
      </c>
    </row>
    <row r="173" spans="1:12" s="100" customFormat="1">
      <c r="A173" s="95" t="s">
        <v>843</v>
      </c>
      <c r="B173" s="96" t="s">
        <v>71</v>
      </c>
      <c r="C173" s="97" t="s">
        <v>14</v>
      </c>
      <c r="D173" s="137">
        <f>200000/E173</f>
        <v>124.22360248447205</v>
      </c>
      <c r="E173" s="98">
        <v>1610</v>
      </c>
      <c r="F173" s="97">
        <v>1595</v>
      </c>
      <c r="G173" s="97">
        <v>0</v>
      </c>
      <c r="H173" s="97">
        <v>0</v>
      </c>
      <c r="I173" s="99">
        <f t="shared" ref="I173" si="379">SUM(F173-E173)*D173</f>
        <v>-1863.3540372670809</v>
      </c>
      <c r="J173" s="97">
        <v>0</v>
      </c>
      <c r="K173" s="97">
        <f t="shared" si="365"/>
        <v>0</v>
      </c>
      <c r="L173" s="99">
        <f t="shared" ref="L173" si="380">SUM(I173:K173)</f>
        <v>-1863.3540372670809</v>
      </c>
    </row>
    <row r="174" spans="1:12" s="100" customFormat="1">
      <c r="A174" s="95" t="s">
        <v>842</v>
      </c>
      <c r="B174" s="96" t="s">
        <v>101</v>
      </c>
      <c r="C174" s="97" t="s">
        <v>14</v>
      </c>
      <c r="D174" s="137">
        <f t="shared" ref="D174:D208" si="381">200000/E174</f>
        <v>137.93103448275863</v>
      </c>
      <c r="E174" s="98">
        <v>1450</v>
      </c>
      <c r="F174" s="97">
        <v>1460</v>
      </c>
      <c r="G174" s="97">
        <v>1470</v>
      </c>
      <c r="H174" s="97">
        <v>0</v>
      </c>
      <c r="I174" s="99">
        <f t="shared" ref="I174" si="382">SUM(F174-E174)*D174</f>
        <v>1379.3103448275863</v>
      </c>
      <c r="J174" s="97">
        <f>SUM(G174-F174)*D174</f>
        <v>1379.3103448275863</v>
      </c>
      <c r="K174" s="97">
        <v>0</v>
      </c>
      <c r="L174" s="99">
        <f t="shared" ref="L174" si="383">SUM(I174:K174)</f>
        <v>2758.6206896551726</v>
      </c>
    </row>
    <row r="175" spans="1:12" s="100" customFormat="1">
      <c r="A175" s="95" t="s">
        <v>842</v>
      </c>
      <c r="B175" s="96" t="s">
        <v>71</v>
      </c>
      <c r="C175" s="97" t="s">
        <v>14</v>
      </c>
      <c r="D175" s="137">
        <f t="shared" si="381"/>
        <v>125</v>
      </c>
      <c r="E175" s="98">
        <v>1600</v>
      </c>
      <c r="F175" s="97">
        <v>1610</v>
      </c>
      <c r="G175" s="97">
        <v>1619.9</v>
      </c>
      <c r="H175" s="97">
        <v>0</v>
      </c>
      <c r="I175" s="99">
        <f t="shared" ref="I175" si="384">SUM(F175-E175)*D175</f>
        <v>1250</v>
      </c>
      <c r="J175" s="97">
        <f>SUM(G175-F175)*D175</f>
        <v>1237.5000000000114</v>
      </c>
      <c r="K175" s="97">
        <v>0</v>
      </c>
      <c r="L175" s="99">
        <f t="shared" ref="L175" si="385">SUM(I175:K175)</f>
        <v>2487.5000000000114</v>
      </c>
    </row>
    <row r="176" spans="1:12" s="100" customFormat="1">
      <c r="A176" s="95" t="s">
        <v>842</v>
      </c>
      <c r="B176" s="96" t="s">
        <v>281</v>
      </c>
      <c r="C176" s="97" t="s">
        <v>14</v>
      </c>
      <c r="D176" s="137">
        <f t="shared" si="381"/>
        <v>404.04040404040404</v>
      </c>
      <c r="E176" s="98">
        <v>495</v>
      </c>
      <c r="F176" s="97">
        <v>498.35</v>
      </c>
      <c r="G176" s="97">
        <v>0</v>
      </c>
      <c r="H176" s="97">
        <v>0</v>
      </c>
      <c r="I176" s="99">
        <f t="shared" ref="I176" si="386">SUM(F176-E176)*D176</f>
        <v>1353.5353535353627</v>
      </c>
      <c r="J176" s="97">
        <v>0</v>
      </c>
      <c r="K176" s="97">
        <v>0</v>
      </c>
      <c r="L176" s="99">
        <f t="shared" ref="L176" si="387">SUM(I176:K176)</f>
        <v>1353.5353535353627</v>
      </c>
    </row>
    <row r="177" spans="1:12" s="100" customFormat="1">
      <c r="A177" s="95" t="s">
        <v>842</v>
      </c>
      <c r="B177" s="96" t="s">
        <v>97</v>
      </c>
      <c r="C177" s="97" t="s">
        <v>14</v>
      </c>
      <c r="D177" s="137">
        <f t="shared" si="381"/>
        <v>340.71550255536624</v>
      </c>
      <c r="E177" s="98">
        <v>587</v>
      </c>
      <c r="F177" s="97">
        <v>580</v>
      </c>
      <c r="G177" s="97">
        <v>0</v>
      </c>
      <c r="H177" s="97">
        <v>0</v>
      </c>
      <c r="I177" s="99">
        <f t="shared" ref="I177" si="388">SUM(F177-E177)*D177</f>
        <v>-2385.0085178875638</v>
      </c>
      <c r="J177" s="97">
        <v>0</v>
      </c>
      <c r="K177" s="97">
        <v>0</v>
      </c>
      <c r="L177" s="99">
        <f t="shared" ref="L177" si="389">SUM(I177:K177)</f>
        <v>-2385.0085178875638</v>
      </c>
    </row>
    <row r="178" spans="1:12" s="100" customFormat="1">
      <c r="A178" s="95" t="s">
        <v>838</v>
      </c>
      <c r="B178" s="96" t="s">
        <v>839</v>
      </c>
      <c r="C178" s="97" t="s">
        <v>14</v>
      </c>
      <c r="D178" s="137">
        <f t="shared" si="381"/>
        <v>473.93364928909955</v>
      </c>
      <c r="E178" s="98">
        <v>422</v>
      </c>
      <c r="F178" s="97">
        <v>426</v>
      </c>
      <c r="G178" s="97">
        <v>0</v>
      </c>
      <c r="H178" s="97">
        <v>0</v>
      </c>
      <c r="I178" s="99">
        <f t="shared" ref="I178" si="390">SUM(F178-E178)*D178</f>
        <v>1895.7345971563982</v>
      </c>
      <c r="J178" s="97">
        <v>0</v>
      </c>
      <c r="K178" s="97">
        <v>0</v>
      </c>
      <c r="L178" s="99">
        <f t="shared" ref="L178" si="391">SUM(I178:K178)</f>
        <v>1895.7345971563982</v>
      </c>
    </row>
    <row r="179" spans="1:12" s="100" customFormat="1">
      <c r="A179" s="95" t="s">
        <v>838</v>
      </c>
      <c r="B179" s="96" t="s">
        <v>670</v>
      </c>
      <c r="C179" s="97" t="s">
        <v>14</v>
      </c>
      <c r="D179" s="137">
        <f t="shared" si="381"/>
        <v>1666.6666666666667</v>
      </c>
      <c r="E179" s="98">
        <v>120</v>
      </c>
      <c r="F179" s="97">
        <v>121</v>
      </c>
      <c r="G179" s="97">
        <v>121.9</v>
      </c>
      <c r="H179" s="97">
        <v>782</v>
      </c>
      <c r="I179" s="99">
        <f t="shared" ref="I179" si="392">SUM(F179-E179)*D179</f>
        <v>1666.6666666666667</v>
      </c>
      <c r="J179" s="97">
        <f>SUM(G179-F179)*D179</f>
        <v>1500.0000000000095</v>
      </c>
      <c r="K179" s="97">
        <v>0</v>
      </c>
      <c r="L179" s="99">
        <f t="shared" ref="L179" si="393">SUM(I179:K179)</f>
        <v>3166.6666666666761</v>
      </c>
    </row>
    <row r="180" spans="1:12" s="100" customFormat="1">
      <c r="A180" s="95" t="s">
        <v>836</v>
      </c>
      <c r="B180" s="96" t="s">
        <v>834</v>
      </c>
      <c r="C180" s="97" t="s">
        <v>14</v>
      </c>
      <c r="D180" s="137">
        <f t="shared" si="381"/>
        <v>262.46719160104988</v>
      </c>
      <c r="E180" s="98">
        <v>762</v>
      </c>
      <c r="F180" s="97">
        <v>767</v>
      </c>
      <c r="G180" s="97">
        <v>775</v>
      </c>
      <c r="H180" s="97">
        <v>782</v>
      </c>
      <c r="I180" s="99">
        <f t="shared" ref="I180:I185" si="394">SUM(F180-E180)*D180</f>
        <v>1312.3359580052493</v>
      </c>
      <c r="J180" s="97">
        <f>SUM(G180-F180)*D180</f>
        <v>2099.737532808399</v>
      </c>
      <c r="K180" s="97">
        <f>SUM(H180-G180)*D180</f>
        <v>1837.2703412073492</v>
      </c>
      <c r="L180" s="99">
        <f t="shared" ref="L180" si="395">SUM(I180:K180)</f>
        <v>5249.3438320209971</v>
      </c>
    </row>
    <row r="181" spans="1:12" s="100" customFormat="1">
      <c r="A181" s="95" t="s">
        <v>836</v>
      </c>
      <c r="B181" s="96" t="s">
        <v>737</v>
      </c>
      <c r="C181" s="97" t="s">
        <v>14</v>
      </c>
      <c r="D181" s="137">
        <f t="shared" si="381"/>
        <v>1282.051282051282</v>
      </c>
      <c r="E181" s="98">
        <v>156</v>
      </c>
      <c r="F181" s="97">
        <v>157</v>
      </c>
      <c r="G181" s="97">
        <v>158</v>
      </c>
      <c r="H181" s="97">
        <v>159</v>
      </c>
      <c r="I181" s="99">
        <f t="shared" si="394"/>
        <v>1282.051282051282</v>
      </c>
      <c r="J181" s="97">
        <f>SUM(G181-F181)*D181</f>
        <v>1282.051282051282</v>
      </c>
      <c r="K181" s="97">
        <f>SUM(H181-G181)*D181</f>
        <v>1282.051282051282</v>
      </c>
      <c r="L181" s="99">
        <f t="shared" ref="L181" si="396">SUM(I181:K181)</f>
        <v>3846.1538461538457</v>
      </c>
    </row>
    <row r="182" spans="1:12" s="100" customFormat="1">
      <c r="A182" s="95" t="s">
        <v>836</v>
      </c>
      <c r="B182" s="96" t="s">
        <v>837</v>
      </c>
      <c r="C182" s="97" t="s">
        <v>14</v>
      </c>
      <c r="D182" s="137">
        <f t="shared" si="381"/>
        <v>3738.3177570093458</v>
      </c>
      <c r="E182" s="98">
        <v>53.5</v>
      </c>
      <c r="F182" s="97">
        <v>53.5</v>
      </c>
      <c r="G182" s="97">
        <v>0</v>
      </c>
      <c r="H182" s="97">
        <v>0</v>
      </c>
      <c r="I182" s="99">
        <f t="shared" si="394"/>
        <v>0</v>
      </c>
      <c r="J182" s="97">
        <v>0</v>
      </c>
      <c r="K182" s="97">
        <f>SUM(H182-G182)*D182</f>
        <v>0</v>
      </c>
      <c r="L182" s="99">
        <f t="shared" ref="L182" si="397">SUM(I182:K182)</f>
        <v>0</v>
      </c>
    </row>
    <row r="183" spans="1:12" s="100" customFormat="1">
      <c r="A183" s="95" t="s">
        <v>836</v>
      </c>
      <c r="B183" s="96" t="s">
        <v>243</v>
      </c>
      <c r="C183" s="97" t="s">
        <v>14</v>
      </c>
      <c r="D183" s="137">
        <f t="shared" si="381"/>
        <v>134.2281879194631</v>
      </c>
      <c r="E183" s="98">
        <v>1490</v>
      </c>
      <c r="F183" s="97">
        <v>1480</v>
      </c>
      <c r="G183" s="97">
        <v>0</v>
      </c>
      <c r="H183" s="97">
        <v>0</v>
      </c>
      <c r="I183" s="99">
        <f t="shared" si="394"/>
        <v>-1342.2818791946311</v>
      </c>
      <c r="J183" s="97">
        <v>0</v>
      </c>
      <c r="K183" s="97">
        <f>SUM(H183-G183)*D183</f>
        <v>0</v>
      </c>
      <c r="L183" s="99">
        <f t="shared" ref="L183" si="398">SUM(I183:K183)</f>
        <v>-1342.2818791946311</v>
      </c>
    </row>
    <row r="184" spans="1:12" s="100" customFormat="1">
      <c r="A184" s="95" t="s">
        <v>836</v>
      </c>
      <c r="B184" s="96" t="s">
        <v>723</v>
      </c>
      <c r="C184" s="97" t="s">
        <v>14</v>
      </c>
      <c r="D184" s="137">
        <f t="shared" si="381"/>
        <v>349.65034965034965</v>
      </c>
      <c r="E184" s="98">
        <v>572</v>
      </c>
      <c r="F184" s="97">
        <v>569</v>
      </c>
      <c r="G184" s="97">
        <v>0</v>
      </c>
      <c r="H184" s="97">
        <v>0</v>
      </c>
      <c r="I184" s="99">
        <f t="shared" si="394"/>
        <v>-1048.951048951049</v>
      </c>
      <c r="J184" s="97">
        <v>0</v>
      </c>
      <c r="K184" s="97">
        <f>SUM(H184-G184)*D184</f>
        <v>0</v>
      </c>
      <c r="L184" s="99">
        <f t="shared" ref="L184" si="399">SUM(I184:K184)</f>
        <v>-1048.951048951049</v>
      </c>
    </row>
    <row r="185" spans="1:12" s="100" customFormat="1">
      <c r="A185" s="95" t="s">
        <v>833</v>
      </c>
      <c r="B185" s="96" t="s">
        <v>737</v>
      </c>
      <c r="C185" s="97" t="s">
        <v>14</v>
      </c>
      <c r="D185" s="137">
        <f t="shared" si="381"/>
        <v>1307.18954248366</v>
      </c>
      <c r="E185" s="98">
        <v>153</v>
      </c>
      <c r="F185" s="97">
        <v>154</v>
      </c>
      <c r="G185" s="97">
        <v>0</v>
      </c>
      <c r="H185" s="97">
        <v>0</v>
      </c>
      <c r="I185" s="99">
        <f t="shared" si="394"/>
        <v>1307.18954248366</v>
      </c>
      <c r="J185" s="97">
        <v>0</v>
      </c>
      <c r="K185" s="97">
        <v>0</v>
      </c>
      <c r="L185" s="99">
        <f t="shared" ref="L185:L191" si="400">SUM(I185:K185)</f>
        <v>1307.18954248366</v>
      </c>
    </row>
    <row r="186" spans="1:12" s="100" customFormat="1">
      <c r="A186" s="95" t="s">
        <v>833</v>
      </c>
      <c r="B186" s="96" t="s">
        <v>834</v>
      </c>
      <c r="C186" s="97" t="s">
        <v>14</v>
      </c>
      <c r="D186" s="137">
        <f t="shared" si="381"/>
        <v>264.9006622516556</v>
      </c>
      <c r="E186" s="98">
        <v>755</v>
      </c>
      <c r="F186" s="97">
        <v>765</v>
      </c>
      <c r="G186" s="97">
        <v>0</v>
      </c>
      <c r="H186" s="97">
        <v>0</v>
      </c>
      <c r="I186" s="99">
        <f t="shared" ref="I186" si="401">SUM(F186-E186)*D186</f>
        <v>2649.006622516556</v>
      </c>
      <c r="J186" s="97">
        <v>0</v>
      </c>
      <c r="K186" s="97">
        <v>0</v>
      </c>
      <c r="L186" s="99">
        <f t="shared" si="400"/>
        <v>2649.006622516556</v>
      </c>
    </row>
    <row r="187" spans="1:12" s="100" customFormat="1">
      <c r="A187" s="95" t="s">
        <v>833</v>
      </c>
      <c r="B187" s="96" t="s">
        <v>243</v>
      </c>
      <c r="C187" s="97" t="s">
        <v>14</v>
      </c>
      <c r="D187" s="137">
        <f t="shared" si="381"/>
        <v>134.58950201884252</v>
      </c>
      <c r="E187" s="98">
        <v>1486</v>
      </c>
      <c r="F187" s="97">
        <v>1492</v>
      </c>
      <c r="G187" s="97">
        <v>0</v>
      </c>
      <c r="H187" s="97">
        <v>0</v>
      </c>
      <c r="I187" s="99">
        <f t="shared" ref="I187" si="402">SUM(F187-E187)*D187</f>
        <v>807.5370121130552</v>
      </c>
      <c r="J187" s="97">
        <v>0</v>
      </c>
      <c r="K187" s="97">
        <v>0</v>
      </c>
      <c r="L187" s="99">
        <f t="shared" si="400"/>
        <v>807.5370121130552</v>
      </c>
    </row>
    <row r="188" spans="1:12" s="100" customFormat="1">
      <c r="A188" s="95" t="s">
        <v>833</v>
      </c>
      <c r="B188" s="96" t="s">
        <v>23</v>
      </c>
      <c r="C188" s="97" t="s">
        <v>14</v>
      </c>
      <c r="D188" s="137">
        <f t="shared" si="381"/>
        <v>938.96713615023475</v>
      </c>
      <c r="E188" s="98">
        <v>213</v>
      </c>
      <c r="F188" s="97">
        <v>215</v>
      </c>
      <c r="G188" s="97">
        <v>0</v>
      </c>
      <c r="H188" s="97">
        <v>0</v>
      </c>
      <c r="I188" s="99">
        <f t="shared" ref="I188" si="403">SUM(F188-E188)*D188</f>
        <v>1877.9342723004695</v>
      </c>
      <c r="J188" s="97">
        <v>0</v>
      </c>
      <c r="K188" s="97">
        <v>0</v>
      </c>
      <c r="L188" s="99">
        <f t="shared" si="400"/>
        <v>1877.9342723004695</v>
      </c>
    </row>
    <row r="189" spans="1:12" s="100" customFormat="1">
      <c r="A189" s="95" t="s">
        <v>833</v>
      </c>
      <c r="B189" s="96" t="s">
        <v>835</v>
      </c>
      <c r="C189" s="97" t="s">
        <v>14</v>
      </c>
      <c r="D189" s="137">
        <f t="shared" si="381"/>
        <v>840.33613445378148</v>
      </c>
      <c r="E189" s="98">
        <v>238</v>
      </c>
      <c r="F189" s="97">
        <v>237.5</v>
      </c>
      <c r="G189" s="97">
        <v>0</v>
      </c>
      <c r="H189" s="97">
        <v>0</v>
      </c>
      <c r="I189" s="99">
        <f t="shared" ref="I189" si="404">SUM(F189-E189)*D189</f>
        <v>-420.16806722689074</v>
      </c>
      <c r="J189" s="97">
        <v>0</v>
      </c>
      <c r="K189" s="97">
        <v>0</v>
      </c>
      <c r="L189" s="99">
        <f t="shared" si="400"/>
        <v>-420.16806722689074</v>
      </c>
    </row>
    <row r="190" spans="1:12" s="100" customFormat="1">
      <c r="A190" s="95" t="s">
        <v>832</v>
      </c>
      <c r="B190" s="96" t="s">
        <v>693</v>
      </c>
      <c r="C190" s="97" t="s">
        <v>14</v>
      </c>
      <c r="D190" s="137">
        <f t="shared" si="381"/>
        <v>581.39534883720933</v>
      </c>
      <c r="E190" s="98">
        <v>344</v>
      </c>
      <c r="F190" s="97">
        <v>348</v>
      </c>
      <c r="G190" s="97">
        <v>351</v>
      </c>
      <c r="H190" s="97">
        <v>0</v>
      </c>
      <c r="I190" s="99">
        <f t="shared" ref="I190:I195" si="405">SUM(F190-E190)*D190</f>
        <v>2325.5813953488373</v>
      </c>
      <c r="J190" s="97">
        <f>SUM(G190-F190)*D190</f>
        <v>1744.1860465116279</v>
      </c>
      <c r="K190" s="97">
        <v>0</v>
      </c>
      <c r="L190" s="99">
        <f t="shared" si="400"/>
        <v>4069.7674418604652</v>
      </c>
    </row>
    <row r="191" spans="1:12" s="100" customFormat="1">
      <c r="A191" s="95" t="s">
        <v>832</v>
      </c>
      <c r="B191" s="96" t="s">
        <v>78</v>
      </c>
      <c r="C191" s="97" t="s">
        <v>14</v>
      </c>
      <c r="D191" s="137">
        <f t="shared" si="381"/>
        <v>1234.5679012345679</v>
      </c>
      <c r="E191" s="98">
        <v>162</v>
      </c>
      <c r="F191" s="97">
        <v>160.5</v>
      </c>
      <c r="G191" s="97">
        <v>0</v>
      </c>
      <c r="H191" s="97">
        <v>0</v>
      </c>
      <c r="I191" s="99">
        <f t="shared" si="405"/>
        <v>-1851.8518518518517</v>
      </c>
      <c r="J191" s="97">
        <v>0</v>
      </c>
      <c r="K191" s="97">
        <f>SUM(G191-H191)*D191</f>
        <v>0</v>
      </c>
      <c r="L191" s="99">
        <f t="shared" si="400"/>
        <v>-1851.8518518518517</v>
      </c>
    </row>
    <row r="192" spans="1:12" s="100" customFormat="1">
      <c r="A192" s="95" t="s">
        <v>831</v>
      </c>
      <c r="B192" s="96" t="s">
        <v>789</v>
      </c>
      <c r="C192" s="97" t="s">
        <v>14</v>
      </c>
      <c r="D192" s="137">
        <f t="shared" si="381"/>
        <v>495.04950495049508</v>
      </c>
      <c r="E192" s="98">
        <v>404</v>
      </c>
      <c r="F192" s="97">
        <v>406</v>
      </c>
      <c r="G192" s="97">
        <v>0</v>
      </c>
      <c r="H192" s="97">
        <v>0</v>
      </c>
      <c r="I192" s="99">
        <f t="shared" si="405"/>
        <v>990.09900990099015</v>
      </c>
      <c r="J192" s="97">
        <v>0</v>
      </c>
      <c r="K192" s="97">
        <f t="shared" ref="K192:K198" si="406">SUM(G192-H192)*D192</f>
        <v>0</v>
      </c>
      <c r="L192" s="99">
        <f t="shared" ref="L192:L200" si="407">SUM(I192:K192)</f>
        <v>990.09900990099015</v>
      </c>
    </row>
    <row r="193" spans="1:12" s="100" customFormat="1">
      <c r="A193" s="95" t="s">
        <v>831</v>
      </c>
      <c r="B193" s="96" t="s">
        <v>751</v>
      </c>
      <c r="C193" s="97" t="s">
        <v>14</v>
      </c>
      <c r="D193" s="137">
        <f t="shared" si="381"/>
        <v>134.2281879194631</v>
      </c>
      <c r="E193" s="98">
        <v>1490</v>
      </c>
      <c r="F193" s="97">
        <v>1500</v>
      </c>
      <c r="G193" s="97">
        <v>0</v>
      </c>
      <c r="H193" s="97">
        <v>0</v>
      </c>
      <c r="I193" s="99">
        <f t="shared" si="405"/>
        <v>1342.2818791946311</v>
      </c>
      <c r="J193" s="97">
        <v>0</v>
      </c>
      <c r="K193" s="97">
        <f t="shared" si="406"/>
        <v>0</v>
      </c>
      <c r="L193" s="99">
        <f t="shared" si="407"/>
        <v>1342.2818791946311</v>
      </c>
    </row>
    <row r="194" spans="1:12" s="100" customFormat="1">
      <c r="A194" s="95" t="s">
        <v>831</v>
      </c>
      <c r="B194" s="96" t="s">
        <v>26</v>
      </c>
      <c r="C194" s="97" t="s">
        <v>14</v>
      </c>
      <c r="D194" s="137">
        <f t="shared" si="381"/>
        <v>286.94404591104734</v>
      </c>
      <c r="E194" s="98">
        <v>697</v>
      </c>
      <c r="F194" s="97">
        <v>690</v>
      </c>
      <c r="G194" s="97">
        <v>0</v>
      </c>
      <c r="H194" s="97">
        <v>0</v>
      </c>
      <c r="I194" s="99">
        <f t="shared" si="405"/>
        <v>-2008.6083213773313</v>
      </c>
      <c r="J194" s="97">
        <v>0</v>
      </c>
      <c r="K194" s="97">
        <f t="shared" si="406"/>
        <v>0</v>
      </c>
      <c r="L194" s="99">
        <f t="shared" si="407"/>
        <v>-2008.6083213773313</v>
      </c>
    </row>
    <row r="195" spans="1:12" s="100" customFormat="1">
      <c r="A195" s="95" t="s">
        <v>831</v>
      </c>
      <c r="B195" s="96" t="s">
        <v>23</v>
      </c>
      <c r="C195" s="97" t="s">
        <v>14</v>
      </c>
      <c r="D195" s="137">
        <f t="shared" si="381"/>
        <v>1769.9115044247787</v>
      </c>
      <c r="E195" s="98">
        <v>113</v>
      </c>
      <c r="F195" s="97">
        <v>112</v>
      </c>
      <c r="G195" s="97">
        <v>0</v>
      </c>
      <c r="H195" s="97">
        <v>0</v>
      </c>
      <c r="I195" s="99">
        <f t="shared" si="405"/>
        <v>-1769.9115044247787</v>
      </c>
      <c r="J195" s="97">
        <v>0</v>
      </c>
      <c r="K195" s="97">
        <f t="shared" si="406"/>
        <v>0</v>
      </c>
      <c r="L195" s="99">
        <f t="shared" si="407"/>
        <v>-1769.9115044247787</v>
      </c>
    </row>
    <row r="196" spans="1:12" s="100" customFormat="1">
      <c r="A196" s="95" t="s">
        <v>830</v>
      </c>
      <c r="B196" s="96" t="s">
        <v>193</v>
      </c>
      <c r="C196" s="97" t="s">
        <v>18</v>
      </c>
      <c r="D196" s="137">
        <f t="shared" si="381"/>
        <v>1769.9115044247787</v>
      </c>
      <c r="E196" s="98">
        <v>113</v>
      </c>
      <c r="F196" s="97">
        <v>112</v>
      </c>
      <c r="G196" s="97">
        <v>0</v>
      </c>
      <c r="H196" s="97">
        <v>0</v>
      </c>
      <c r="I196" s="99">
        <f>SUM(E196-F196)*D196</f>
        <v>1769.9115044247787</v>
      </c>
      <c r="J196" s="97">
        <v>0</v>
      </c>
      <c r="K196" s="97">
        <f t="shared" si="406"/>
        <v>0</v>
      </c>
      <c r="L196" s="99">
        <f t="shared" si="407"/>
        <v>1769.9115044247787</v>
      </c>
    </row>
    <row r="197" spans="1:12" s="100" customFormat="1">
      <c r="A197" s="95" t="s">
        <v>830</v>
      </c>
      <c r="B197" s="96" t="s">
        <v>665</v>
      </c>
      <c r="C197" s="97" t="s">
        <v>18</v>
      </c>
      <c r="D197" s="137">
        <f t="shared" si="381"/>
        <v>3278.688524590164</v>
      </c>
      <c r="E197" s="98">
        <v>61</v>
      </c>
      <c r="F197" s="97">
        <v>62.5</v>
      </c>
      <c r="G197" s="97">
        <v>0</v>
      </c>
      <c r="H197" s="97">
        <v>0</v>
      </c>
      <c r="I197" s="99">
        <f>SUM(E197-F197)*D197</f>
        <v>-4918.0327868852455</v>
      </c>
      <c r="J197" s="97">
        <v>0</v>
      </c>
      <c r="K197" s="97">
        <f t="shared" si="406"/>
        <v>0</v>
      </c>
      <c r="L197" s="99">
        <f t="shared" si="407"/>
        <v>-4918.0327868852455</v>
      </c>
    </row>
    <row r="198" spans="1:12" s="100" customFormat="1">
      <c r="A198" s="95" t="s">
        <v>829</v>
      </c>
      <c r="B198" s="96" t="s">
        <v>339</v>
      </c>
      <c r="C198" s="97" t="s">
        <v>18</v>
      </c>
      <c r="D198" s="137">
        <f t="shared" si="381"/>
        <v>1324.5033112582782</v>
      </c>
      <c r="E198" s="98">
        <v>151</v>
      </c>
      <c r="F198" s="97">
        <v>150</v>
      </c>
      <c r="G198" s="97">
        <v>149</v>
      </c>
      <c r="H198" s="97">
        <v>148</v>
      </c>
      <c r="I198" s="99">
        <f>SUM(E198-F198)*D198</f>
        <v>1324.5033112582782</v>
      </c>
      <c r="J198" s="97">
        <f>SUM(F198-G198)*D198</f>
        <v>1324.5033112582782</v>
      </c>
      <c r="K198" s="97">
        <f t="shared" si="406"/>
        <v>1324.5033112582782</v>
      </c>
      <c r="L198" s="99">
        <f t="shared" si="407"/>
        <v>3973.5099337748347</v>
      </c>
    </row>
    <row r="199" spans="1:12" s="100" customFormat="1">
      <c r="A199" s="95" t="s">
        <v>829</v>
      </c>
      <c r="B199" s="96" t="s">
        <v>26</v>
      </c>
      <c r="C199" s="97" t="s">
        <v>14</v>
      </c>
      <c r="D199" s="137">
        <f t="shared" si="381"/>
        <v>277.77777777777777</v>
      </c>
      <c r="E199" s="98">
        <v>720</v>
      </c>
      <c r="F199" s="97">
        <v>725</v>
      </c>
      <c r="G199" s="97">
        <v>730</v>
      </c>
      <c r="H199" s="97">
        <v>735</v>
      </c>
      <c r="I199" s="99">
        <f>SUM(F199-E199)*D199</f>
        <v>1388.8888888888889</v>
      </c>
      <c r="J199" s="97">
        <f>SUM(G199-F199)*D199</f>
        <v>1388.8888888888889</v>
      </c>
      <c r="K199" s="97">
        <f>SUM(H199-G199)*D199</f>
        <v>1388.8888888888889</v>
      </c>
      <c r="L199" s="99">
        <f t="shared" si="407"/>
        <v>4166.666666666667</v>
      </c>
    </row>
    <row r="200" spans="1:12" s="100" customFormat="1">
      <c r="A200" s="95" t="s">
        <v>829</v>
      </c>
      <c r="B200" s="96" t="s">
        <v>243</v>
      </c>
      <c r="C200" s="97" t="s">
        <v>14</v>
      </c>
      <c r="D200" s="137">
        <f t="shared" si="381"/>
        <v>132.27513227513228</v>
      </c>
      <c r="E200" s="98">
        <v>1512</v>
      </c>
      <c r="F200" s="97">
        <v>1518</v>
      </c>
      <c r="G200" s="97">
        <v>0</v>
      </c>
      <c r="H200" s="97">
        <v>0</v>
      </c>
      <c r="I200" s="99">
        <f>SUM(F200-E200)*D200</f>
        <v>793.65079365079373</v>
      </c>
      <c r="J200" s="97">
        <v>0</v>
      </c>
      <c r="K200" s="97">
        <f>SUM(G200-H200)*D200</f>
        <v>0</v>
      </c>
      <c r="L200" s="99">
        <f t="shared" si="407"/>
        <v>793.65079365079373</v>
      </c>
    </row>
    <row r="201" spans="1:12" s="100" customFormat="1">
      <c r="A201" s="95" t="s">
        <v>827</v>
      </c>
      <c r="B201" s="96" t="s">
        <v>828</v>
      </c>
      <c r="C201" s="97" t="s">
        <v>14</v>
      </c>
      <c r="D201" s="137">
        <f t="shared" si="381"/>
        <v>975.60975609756099</v>
      </c>
      <c r="E201" s="98">
        <v>205</v>
      </c>
      <c r="F201" s="97">
        <v>206</v>
      </c>
      <c r="G201" s="97">
        <v>207</v>
      </c>
      <c r="H201" s="97">
        <v>208</v>
      </c>
      <c r="I201" s="99">
        <f t="shared" ref="I201" si="408">SUM(F201-E201)*D201</f>
        <v>975.60975609756099</v>
      </c>
      <c r="J201" s="97">
        <f>SUM(G201-F201)*D201</f>
        <v>975.60975609756099</v>
      </c>
      <c r="K201" s="97">
        <f>SUM(H201-G201)*D201</f>
        <v>975.60975609756099</v>
      </c>
      <c r="L201" s="99">
        <f t="shared" ref="L201" si="409">SUM(I201:K201)</f>
        <v>2926.8292682926831</v>
      </c>
    </row>
    <row r="202" spans="1:12" s="100" customFormat="1">
      <c r="A202" s="95" t="s">
        <v>827</v>
      </c>
      <c r="B202" s="96" t="s">
        <v>433</v>
      </c>
      <c r="C202" s="97" t="s">
        <v>14</v>
      </c>
      <c r="D202" s="137">
        <f t="shared" si="381"/>
        <v>680.27210884353747</v>
      </c>
      <c r="E202" s="98">
        <v>294</v>
      </c>
      <c r="F202" s="97">
        <v>292.5</v>
      </c>
      <c r="G202" s="97">
        <v>0</v>
      </c>
      <c r="H202" s="97">
        <v>0</v>
      </c>
      <c r="I202" s="99">
        <f t="shared" ref="I202" si="410">SUM(F202-E202)*D202</f>
        <v>-1020.4081632653063</v>
      </c>
      <c r="J202" s="97">
        <v>0</v>
      </c>
      <c r="K202" s="97">
        <v>0</v>
      </c>
      <c r="L202" s="99">
        <f t="shared" ref="L202" si="411">SUM(I202:K202)</f>
        <v>-1020.4081632653063</v>
      </c>
    </row>
    <row r="203" spans="1:12" s="100" customFormat="1">
      <c r="A203" s="95" t="s">
        <v>825</v>
      </c>
      <c r="B203" s="96" t="s">
        <v>826</v>
      </c>
      <c r="C203" s="97" t="s">
        <v>14</v>
      </c>
      <c r="D203" s="137">
        <f t="shared" si="381"/>
        <v>294.9852507374631</v>
      </c>
      <c r="E203" s="98">
        <v>678</v>
      </c>
      <c r="F203" s="97">
        <v>682</v>
      </c>
      <c r="G203" s="97">
        <v>686</v>
      </c>
      <c r="H203" s="97">
        <v>0</v>
      </c>
      <c r="I203" s="99">
        <f t="shared" ref="I203:I208" si="412">SUM(F203-E203)*D203</f>
        <v>1179.9410029498524</v>
      </c>
      <c r="J203" s="97">
        <f>SUM(G203-F203)*D203</f>
        <v>1179.9410029498524</v>
      </c>
      <c r="K203" s="97">
        <v>0</v>
      </c>
      <c r="L203" s="99">
        <f t="shared" ref="L203:L208" si="413">SUM(I203:K203)</f>
        <v>2359.8820058997048</v>
      </c>
    </row>
    <row r="204" spans="1:12" s="100" customFormat="1">
      <c r="A204" s="95" t="s">
        <v>825</v>
      </c>
      <c r="B204" s="96" t="s">
        <v>77</v>
      </c>
      <c r="C204" s="97" t="s">
        <v>14</v>
      </c>
      <c r="D204" s="137">
        <f t="shared" si="381"/>
        <v>266.66666666666669</v>
      </c>
      <c r="E204" s="98">
        <v>750</v>
      </c>
      <c r="F204" s="97">
        <v>754</v>
      </c>
      <c r="G204" s="97">
        <v>0</v>
      </c>
      <c r="H204" s="97">
        <v>0</v>
      </c>
      <c r="I204" s="99">
        <f t="shared" si="412"/>
        <v>1066.6666666666667</v>
      </c>
      <c r="J204" s="97">
        <v>0</v>
      </c>
      <c r="K204" s="97">
        <v>0</v>
      </c>
      <c r="L204" s="99">
        <f t="shared" si="413"/>
        <v>1066.6666666666667</v>
      </c>
    </row>
    <row r="205" spans="1:12" s="100" customFormat="1">
      <c r="A205" s="95" t="s">
        <v>824</v>
      </c>
      <c r="B205" s="96" t="s">
        <v>26</v>
      </c>
      <c r="C205" s="97" t="s">
        <v>14</v>
      </c>
      <c r="D205" s="137">
        <f t="shared" si="381"/>
        <v>311.04199066874025</v>
      </c>
      <c r="E205" s="98">
        <v>643</v>
      </c>
      <c r="F205" s="97">
        <v>647</v>
      </c>
      <c r="G205" s="97">
        <v>0</v>
      </c>
      <c r="H205" s="97">
        <v>0</v>
      </c>
      <c r="I205" s="99">
        <f t="shared" si="412"/>
        <v>1244.167962674961</v>
      </c>
      <c r="J205" s="97">
        <v>0</v>
      </c>
      <c r="K205" s="97">
        <v>0</v>
      </c>
      <c r="L205" s="99">
        <f t="shared" si="413"/>
        <v>1244.167962674961</v>
      </c>
    </row>
    <row r="206" spans="1:12" s="100" customFormat="1">
      <c r="A206" s="95" t="s">
        <v>824</v>
      </c>
      <c r="B206" s="96" t="s">
        <v>284</v>
      </c>
      <c r="C206" s="97" t="s">
        <v>14</v>
      </c>
      <c r="D206" s="137">
        <f t="shared" si="381"/>
        <v>2702.7027027027025</v>
      </c>
      <c r="E206" s="98">
        <v>74</v>
      </c>
      <c r="F206" s="97">
        <v>74.8</v>
      </c>
      <c r="G206" s="97">
        <v>0</v>
      </c>
      <c r="H206" s="97">
        <v>0</v>
      </c>
      <c r="I206" s="99">
        <f t="shared" si="412"/>
        <v>2162.1621621621543</v>
      </c>
      <c r="J206" s="97">
        <v>0</v>
      </c>
      <c r="K206" s="97">
        <v>0</v>
      </c>
      <c r="L206" s="99">
        <f t="shared" si="413"/>
        <v>2162.1621621621543</v>
      </c>
    </row>
    <row r="207" spans="1:12" s="100" customFormat="1">
      <c r="A207" s="95" t="s">
        <v>821</v>
      </c>
      <c r="B207" s="96" t="s">
        <v>673</v>
      </c>
      <c r="C207" s="97" t="s">
        <v>14</v>
      </c>
      <c r="D207" s="137">
        <f t="shared" si="381"/>
        <v>320</v>
      </c>
      <c r="E207" s="98">
        <v>625</v>
      </c>
      <c r="F207" s="97">
        <v>618</v>
      </c>
      <c r="G207" s="97">
        <v>0</v>
      </c>
      <c r="H207" s="97">
        <v>0</v>
      </c>
      <c r="I207" s="99">
        <f>SUM(F207-E207)*D207</f>
        <v>-2240</v>
      </c>
      <c r="J207" s="97">
        <v>0</v>
      </c>
      <c r="K207" s="97">
        <v>0</v>
      </c>
      <c r="L207" s="99">
        <f t="shared" si="413"/>
        <v>-2240</v>
      </c>
    </row>
    <row r="208" spans="1:12" s="100" customFormat="1">
      <c r="A208" s="95" t="s">
        <v>821</v>
      </c>
      <c r="B208" s="96" t="s">
        <v>101</v>
      </c>
      <c r="C208" s="97" t="s">
        <v>14</v>
      </c>
      <c r="D208" s="137">
        <f t="shared" si="381"/>
        <v>141.84397163120568</v>
      </c>
      <c r="E208" s="98">
        <v>1410</v>
      </c>
      <c r="F208" s="97">
        <v>1420</v>
      </c>
      <c r="G208" s="97">
        <v>0</v>
      </c>
      <c r="H208" s="97">
        <v>0</v>
      </c>
      <c r="I208" s="99">
        <f t="shared" si="412"/>
        <v>1418.4397163120568</v>
      </c>
      <c r="J208" s="97">
        <v>0</v>
      </c>
      <c r="K208" s="97">
        <v>0</v>
      </c>
      <c r="L208" s="99">
        <f t="shared" si="413"/>
        <v>1418.4397163120568</v>
      </c>
    </row>
    <row r="209" spans="1:12" s="100" customFormat="1" ht="14.25">
      <c r="A209" s="124"/>
      <c r="B209" s="125"/>
      <c r="C209" s="125"/>
      <c r="D209" s="125"/>
      <c r="E209" s="125"/>
      <c r="F209" s="125"/>
      <c r="G209" s="126"/>
      <c r="H209" s="125"/>
      <c r="I209" s="127"/>
      <c r="J209" s="128"/>
      <c r="K209" s="127" t="s">
        <v>677</v>
      </c>
      <c r="L209" s="127">
        <f>SUM(L139:L208)</f>
        <v>97313.061115327975</v>
      </c>
    </row>
    <row r="210" spans="1:12" s="100" customFormat="1" ht="14.25">
      <c r="A210" s="101" t="s">
        <v>822</v>
      </c>
      <c r="B210" s="96"/>
      <c r="C210" s="97"/>
      <c r="D210" s="98"/>
      <c r="E210" s="98"/>
      <c r="F210" s="97"/>
      <c r="G210" s="97"/>
      <c r="H210" s="97"/>
      <c r="I210" s="99"/>
      <c r="J210" s="97"/>
      <c r="K210" s="97"/>
      <c r="L210" s="99"/>
    </row>
    <row r="211" spans="1:12" s="100" customFormat="1" ht="14.25">
      <c r="A211" s="101" t="s">
        <v>759</v>
      </c>
      <c r="B211" s="126" t="s">
        <v>760</v>
      </c>
      <c r="C211" s="106" t="s">
        <v>761</v>
      </c>
      <c r="D211" s="129" t="s">
        <v>762</v>
      </c>
      <c r="E211" s="129" t="s">
        <v>763</v>
      </c>
      <c r="F211" s="106" t="s">
        <v>732</v>
      </c>
      <c r="G211" s="97"/>
      <c r="H211" s="97"/>
      <c r="I211" s="99"/>
      <c r="J211" s="97"/>
      <c r="K211" s="97"/>
      <c r="L211" s="99"/>
    </row>
    <row r="212" spans="1:12" s="100" customFormat="1" ht="14.25">
      <c r="A212" s="95" t="s">
        <v>823</v>
      </c>
      <c r="B212" s="96">
        <v>7</v>
      </c>
      <c r="C212" s="97">
        <f>SUM(A212-B212)</f>
        <v>50</v>
      </c>
      <c r="D212" s="98">
        <v>13</v>
      </c>
      <c r="E212" s="97">
        <f>SUM(C212-D212)</f>
        <v>37</v>
      </c>
      <c r="F212" s="97">
        <f>E212*100/C212</f>
        <v>74</v>
      </c>
      <c r="G212" s="97"/>
      <c r="H212" s="97"/>
      <c r="I212" s="99"/>
      <c r="J212" s="97"/>
      <c r="K212" s="97"/>
      <c r="L212" s="99"/>
    </row>
    <row r="213" spans="1:12" s="100" customFormat="1" ht="14.25">
      <c r="A213" s="102"/>
      <c r="B213" s="103"/>
      <c r="C213" s="103"/>
      <c r="D213" s="104"/>
      <c r="E213" s="104"/>
      <c r="F213" s="130">
        <v>43617</v>
      </c>
      <c r="G213" s="103"/>
      <c r="H213" s="103"/>
      <c r="I213" s="105"/>
      <c r="J213" s="105"/>
      <c r="K213" s="105"/>
      <c r="L213" s="105"/>
    </row>
    <row r="214" spans="1:12" s="100" customFormat="1" ht="14.25">
      <c r="A214" s="95" t="s">
        <v>820</v>
      </c>
      <c r="B214" s="96" t="s">
        <v>803</v>
      </c>
      <c r="C214" s="97" t="s">
        <v>14</v>
      </c>
      <c r="D214" s="98">
        <v>500</v>
      </c>
      <c r="E214" s="98">
        <v>560</v>
      </c>
      <c r="F214" s="97">
        <v>565</v>
      </c>
      <c r="G214" s="97">
        <v>0</v>
      </c>
      <c r="H214" s="97">
        <v>0</v>
      </c>
      <c r="I214" s="99">
        <f>SUM(F214-E214)*D214</f>
        <v>2500</v>
      </c>
      <c r="J214" s="97">
        <v>0</v>
      </c>
      <c r="K214" s="97">
        <v>0</v>
      </c>
      <c r="L214" s="99">
        <f>SUM(I214:K214)</f>
        <v>2500</v>
      </c>
    </row>
    <row r="215" spans="1:12" s="100" customFormat="1" ht="14.25">
      <c r="A215" s="95" t="s">
        <v>820</v>
      </c>
      <c r="B215" s="96" t="s">
        <v>803</v>
      </c>
      <c r="C215" s="97" t="s">
        <v>14</v>
      </c>
      <c r="D215" s="98">
        <v>500</v>
      </c>
      <c r="E215" s="98">
        <v>565</v>
      </c>
      <c r="F215" s="97">
        <v>559</v>
      </c>
      <c r="G215" s="97">
        <v>0</v>
      </c>
      <c r="H215" s="97">
        <v>0</v>
      </c>
      <c r="I215" s="99">
        <f>SUM(F215-E215)*D215</f>
        <v>-3000</v>
      </c>
      <c r="J215" s="97">
        <v>0</v>
      </c>
      <c r="K215" s="97">
        <v>0</v>
      </c>
      <c r="L215" s="99">
        <f>SUM(I215:K215)</f>
        <v>-3000</v>
      </c>
    </row>
    <row r="216" spans="1:12" s="100" customFormat="1" ht="14.25">
      <c r="A216" s="95" t="s">
        <v>820</v>
      </c>
      <c r="B216" s="96" t="s">
        <v>30</v>
      </c>
      <c r="C216" s="97" t="s">
        <v>14</v>
      </c>
      <c r="D216" s="98">
        <v>4000</v>
      </c>
      <c r="E216" s="98">
        <v>46</v>
      </c>
      <c r="F216" s="97">
        <v>46.5</v>
      </c>
      <c r="G216" s="97">
        <v>47</v>
      </c>
      <c r="H216" s="97">
        <v>0</v>
      </c>
      <c r="I216" s="99">
        <f>SUM(F216-E216)*D216</f>
        <v>2000</v>
      </c>
      <c r="J216" s="97">
        <v>0</v>
      </c>
      <c r="K216" s="97">
        <v>0</v>
      </c>
      <c r="L216" s="99">
        <f>SUM(I216:K216)</f>
        <v>2000</v>
      </c>
    </row>
    <row r="217" spans="1:12" s="100" customFormat="1" ht="14.25">
      <c r="A217" s="95" t="s">
        <v>820</v>
      </c>
      <c r="B217" s="96" t="s">
        <v>747</v>
      </c>
      <c r="C217" s="97" t="s">
        <v>14</v>
      </c>
      <c r="D217" s="98">
        <v>500</v>
      </c>
      <c r="E217" s="98">
        <v>505</v>
      </c>
      <c r="F217" s="97">
        <v>503</v>
      </c>
      <c r="G217" s="97">
        <v>0</v>
      </c>
      <c r="H217" s="97">
        <v>0</v>
      </c>
      <c r="I217" s="99">
        <f>SUM(F217-E217)*D217</f>
        <v>-1000</v>
      </c>
      <c r="J217" s="97">
        <v>0</v>
      </c>
      <c r="K217" s="97">
        <v>0</v>
      </c>
      <c r="L217" s="99">
        <f>SUM(I217:K217)</f>
        <v>-1000</v>
      </c>
    </row>
    <row r="218" spans="1:12" s="100" customFormat="1" ht="14.25">
      <c r="A218" s="95" t="s">
        <v>819</v>
      </c>
      <c r="B218" s="96" t="s">
        <v>101</v>
      </c>
      <c r="C218" s="97" t="s">
        <v>14</v>
      </c>
      <c r="D218" s="98">
        <v>500</v>
      </c>
      <c r="E218" s="98">
        <v>1395</v>
      </c>
      <c r="F218" s="97">
        <v>1405</v>
      </c>
      <c r="G218" s="97">
        <v>1415</v>
      </c>
      <c r="H218" s="97">
        <v>0</v>
      </c>
      <c r="I218" s="99">
        <f t="shared" ref="I218" si="414">SUM(F218-E218)*D218</f>
        <v>5000</v>
      </c>
      <c r="J218" s="97">
        <f>SUM(G218-F218)*D218</f>
        <v>5000</v>
      </c>
      <c r="K218" s="97">
        <v>0</v>
      </c>
      <c r="L218" s="99">
        <f t="shared" ref="L218" si="415">SUM(I218:K218)</f>
        <v>10000</v>
      </c>
    </row>
    <row r="219" spans="1:12" s="100" customFormat="1" ht="14.25">
      <c r="A219" s="95" t="s">
        <v>819</v>
      </c>
      <c r="B219" s="96" t="s">
        <v>26</v>
      </c>
      <c r="C219" s="97" t="s">
        <v>14</v>
      </c>
      <c r="D219" s="98">
        <v>500</v>
      </c>
      <c r="E219" s="98">
        <v>630</v>
      </c>
      <c r="F219" s="97">
        <v>635</v>
      </c>
      <c r="G219" s="97">
        <v>640</v>
      </c>
      <c r="H219" s="97">
        <v>0</v>
      </c>
      <c r="I219" s="99">
        <f t="shared" ref="I219" si="416">SUM(F219-E219)*D219</f>
        <v>2500</v>
      </c>
      <c r="J219" s="97">
        <f>SUM(G219-F219)*D219</f>
        <v>2500</v>
      </c>
      <c r="K219" s="97">
        <v>0</v>
      </c>
      <c r="L219" s="99">
        <f t="shared" ref="L219" si="417">SUM(I219:K219)</f>
        <v>5000</v>
      </c>
    </row>
    <row r="220" spans="1:12" s="100" customFormat="1" ht="14.25">
      <c r="A220" s="95" t="s">
        <v>819</v>
      </c>
      <c r="B220" s="96" t="s">
        <v>673</v>
      </c>
      <c r="C220" s="97" t="s">
        <v>14</v>
      </c>
      <c r="D220" s="98">
        <v>500</v>
      </c>
      <c r="E220" s="98">
        <v>600</v>
      </c>
      <c r="F220" s="97">
        <v>593</v>
      </c>
      <c r="G220" s="97">
        <v>0</v>
      </c>
      <c r="H220" s="97">
        <v>0</v>
      </c>
      <c r="I220" s="99">
        <f t="shared" ref="I220" si="418">SUM(F220-E220)*D220</f>
        <v>-3500</v>
      </c>
      <c r="J220" s="97">
        <v>0</v>
      </c>
      <c r="K220" s="97">
        <v>0</v>
      </c>
      <c r="L220" s="99">
        <f t="shared" ref="L220" si="419">SUM(I220:K220)</f>
        <v>-3500</v>
      </c>
    </row>
    <row r="221" spans="1:12" s="100" customFormat="1" ht="14.25">
      <c r="A221" s="95" t="s">
        <v>818</v>
      </c>
      <c r="B221" s="96" t="s">
        <v>260</v>
      </c>
      <c r="C221" s="97" t="s">
        <v>14</v>
      </c>
      <c r="D221" s="98">
        <v>4000</v>
      </c>
      <c r="E221" s="98">
        <v>46.5</v>
      </c>
      <c r="F221" s="97">
        <v>47</v>
      </c>
      <c r="G221" s="97">
        <v>47.5</v>
      </c>
      <c r="H221" s="97">
        <v>100</v>
      </c>
      <c r="I221" s="99">
        <f t="shared" ref="I221" si="420">SUM(F221-E221)*D221</f>
        <v>2000</v>
      </c>
      <c r="J221" s="97">
        <f>SUM(G221-F221)*D221</f>
        <v>2000</v>
      </c>
      <c r="K221" s="97">
        <v>0</v>
      </c>
      <c r="L221" s="99">
        <f t="shared" ref="L221" si="421">SUM(I221:K221)</f>
        <v>4000</v>
      </c>
    </row>
    <row r="222" spans="1:12" s="100" customFormat="1" ht="14.25">
      <c r="A222" s="95" t="s">
        <v>818</v>
      </c>
      <c r="B222" s="96" t="s">
        <v>68</v>
      </c>
      <c r="C222" s="97" t="s">
        <v>14</v>
      </c>
      <c r="D222" s="98">
        <v>200</v>
      </c>
      <c r="E222" s="98">
        <v>8400</v>
      </c>
      <c r="F222" s="97">
        <v>8420</v>
      </c>
      <c r="G222" s="97">
        <v>8435</v>
      </c>
      <c r="H222" s="97">
        <v>0</v>
      </c>
      <c r="I222" s="99">
        <f t="shared" ref="I222" si="422">SUM(F222-E222)*D222</f>
        <v>4000</v>
      </c>
      <c r="J222" s="97">
        <f>SUM(G222-F222)*D222</f>
        <v>3000</v>
      </c>
      <c r="K222" s="97">
        <v>0</v>
      </c>
      <c r="L222" s="99">
        <f t="shared" ref="L222" si="423">SUM(I222:K222)</f>
        <v>7000</v>
      </c>
    </row>
    <row r="223" spans="1:12" s="100" customFormat="1" ht="14.25">
      <c r="A223" s="95" t="s">
        <v>818</v>
      </c>
      <c r="B223" s="96" t="s">
        <v>664</v>
      </c>
      <c r="C223" s="97" t="s">
        <v>14</v>
      </c>
      <c r="D223" s="98">
        <v>2000</v>
      </c>
      <c r="E223" s="98">
        <v>80</v>
      </c>
      <c r="F223" s="97">
        <v>80.8</v>
      </c>
      <c r="G223" s="97">
        <v>81.75</v>
      </c>
      <c r="H223" s="97">
        <v>0</v>
      </c>
      <c r="I223" s="99">
        <f t="shared" ref="I223" si="424">SUM(F223-E223)*D223</f>
        <v>1599.9999999999943</v>
      </c>
      <c r="J223" s="97">
        <f>SUM(G223-F223)*D223</f>
        <v>1900.0000000000057</v>
      </c>
      <c r="K223" s="97">
        <v>0</v>
      </c>
      <c r="L223" s="99">
        <f t="shared" ref="L223" si="425">SUM(I223:K223)</f>
        <v>3500</v>
      </c>
    </row>
    <row r="224" spans="1:12" s="100" customFormat="1" ht="14.25">
      <c r="A224" s="95" t="s">
        <v>818</v>
      </c>
      <c r="B224" s="96" t="s">
        <v>15</v>
      </c>
      <c r="C224" s="97" t="s">
        <v>14</v>
      </c>
      <c r="D224" s="98">
        <v>2000</v>
      </c>
      <c r="E224" s="98">
        <v>62.5</v>
      </c>
      <c r="F224" s="97">
        <v>62.5</v>
      </c>
      <c r="G224" s="97">
        <v>0</v>
      </c>
      <c r="H224" s="97">
        <v>0</v>
      </c>
      <c r="I224" s="99">
        <f t="shared" ref="I224" si="426">SUM(F224-E224)*D224</f>
        <v>0</v>
      </c>
      <c r="J224" s="97">
        <v>0</v>
      </c>
      <c r="K224" s="97">
        <v>0</v>
      </c>
      <c r="L224" s="99">
        <f t="shared" ref="L224" si="427">SUM(I224:K224)</f>
        <v>0</v>
      </c>
    </row>
    <row r="225" spans="1:12" s="100" customFormat="1" ht="14.25">
      <c r="A225" s="95" t="s">
        <v>818</v>
      </c>
      <c r="B225" s="96" t="s">
        <v>379</v>
      </c>
      <c r="C225" s="97" t="s">
        <v>14</v>
      </c>
      <c r="D225" s="98">
        <v>2000</v>
      </c>
      <c r="E225" s="98">
        <v>99.5</v>
      </c>
      <c r="F225" s="97">
        <v>99</v>
      </c>
      <c r="G225" s="97">
        <v>0</v>
      </c>
      <c r="H225" s="97">
        <v>0</v>
      </c>
      <c r="I225" s="99">
        <f t="shared" ref="I225" si="428">SUM(F225-E225)*D225</f>
        <v>-1000</v>
      </c>
      <c r="J225" s="97">
        <v>0</v>
      </c>
      <c r="K225" s="97">
        <v>0</v>
      </c>
      <c r="L225" s="99">
        <f t="shared" ref="L225" si="429">SUM(I225:K225)</f>
        <v>-1000</v>
      </c>
    </row>
    <row r="226" spans="1:12" s="100" customFormat="1" ht="14.25">
      <c r="A226" s="95" t="s">
        <v>817</v>
      </c>
      <c r="B226" s="96" t="s">
        <v>330</v>
      </c>
      <c r="C226" s="97" t="s">
        <v>14</v>
      </c>
      <c r="D226" s="98">
        <v>2000</v>
      </c>
      <c r="E226" s="98">
        <v>97.1</v>
      </c>
      <c r="F226" s="97">
        <v>98</v>
      </c>
      <c r="G226" s="97">
        <v>99</v>
      </c>
      <c r="H226" s="97">
        <v>100</v>
      </c>
      <c r="I226" s="99">
        <f t="shared" ref="I226" si="430">SUM(F226-E226)*D226</f>
        <v>1800.0000000000114</v>
      </c>
      <c r="J226" s="97">
        <f>SUM(G226-F226)*D226</f>
        <v>2000</v>
      </c>
      <c r="K226" s="97">
        <f>SUM(H226-G226)*D226</f>
        <v>2000</v>
      </c>
      <c r="L226" s="99">
        <f t="shared" ref="L226" si="431">SUM(I226:K226)</f>
        <v>5800.0000000000109</v>
      </c>
    </row>
    <row r="227" spans="1:12" s="100" customFormat="1" ht="14.25">
      <c r="A227" s="95" t="s">
        <v>817</v>
      </c>
      <c r="B227" s="96" t="s">
        <v>673</v>
      </c>
      <c r="C227" s="97" t="s">
        <v>14</v>
      </c>
      <c r="D227" s="98">
        <v>500</v>
      </c>
      <c r="E227" s="98">
        <v>560</v>
      </c>
      <c r="F227" s="97">
        <v>564</v>
      </c>
      <c r="G227" s="97">
        <v>0</v>
      </c>
      <c r="H227" s="97">
        <v>0</v>
      </c>
      <c r="I227" s="99">
        <f t="shared" ref="I227" si="432">SUM(F227-E227)*D227</f>
        <v>2000</v>
      </c>
      <c r="J227" s="97">
        <v>0</v>
      </c>
      <c r="K227" s="97">
        <f>SUM(H227-G227)*D227</f>
        <v>0</v>
      </c>
      <c r="L227" s="99">
        <f t="shared" ref="L227" si="433">SUM(I227:K227)</f>
        <v>2000</v>
      </c>
    </row>
    <row r="228" spans="1:12" s="100" customFormat="1" ht="14.25">
      <c r="A228" s="95" t="s">
        <v>817</v>
      </c>
      <c r="B228" s="96" t="s">
        <v>243</v>
      </c>
      <c r="C228" s="97" t="s">
        <v>14</v>
      </c>
      <c r="D228" s="98">
        <v>500</v>
      </c>
      <c r="E228" s="98">
        <v>1477</v>
      </c>
      <c r="F228" s="97">
        <v>1477</v>
      </c>
      <c r="G228" s="97">
        <v>0</v>
      </c>
      <c r="H228" s="97">
        <v>0</v>
      </c>
      <c r="I228" s="99">
        <f t="shared" ref="I228" si="434">SUM(F228-E228)*D228</f>
        <v>0</v>
      </c>
      <c r="J228" s="97">
        <v>0</v>
      </c>
      <c r="K228" s="97">
        <f>SUM(H228-G228)*D228</f>
        <v>0</v>
      </c>
      <c r="L228" s="99">
        <f t="shared" ref="L228" si="435">SUM(I228:K228)</f>
        <v>0</v>
      </c>
    </row>
    <row r="229" spans="1:12" s="100" customFormat="1" ht="14.25">
      <c r="A229" s="95" t="s">
        <v>815</v>
      </c>
      <c r="B229" s="96" t="s">
        <v>816</v>
      </c>
      <c r="C229" s="97" t="s">
        <v>14</v>
      </c>
      <c r="D229" s="98">
        <v>4000</v>
      </c>
      <c r="E229" s="98">
        <v>48.5</v>
      </c>
      <c r="F229" s="97">
        <v>49</v>
      </c>
      <c r="G229" s="97">
        <v>49.5</v>
      </c>
      <c r="H229" s="97">
        <v>50</v>
      </c>
      <c r="I229" s="99">
        <f t="shared" ref="I229:I238" si="436">SUM(F229-E229)*D229</f>
        <v>2000</v>
      </c>
      <c r="J229" s="97">
        <f>SUM(G229-F229)*D229</f>
        <v>2000</v>
      </c>
      <c r="K229" s="97">
        <f>SUM(H229-G229)*D229</f>
        <v>2000</v>
      </c>
      <c r="L229" s="99">
        <f t="shared" ref="L229" si="437">SUM(I229:K229)</f>
        <v>6000</v>
      </c>
    </row>
    <row r="230" spans="1:12" s="100" customFormat="1" ht="14.25">
      <c r="A230" s="95" t="s">
        <v>815</v>
      </c>
      <c r="B230" s="96" t="s">
        <v>30</v>
      </c>
      <c r="C230" s="97" t="s">
        <v>14</v>
      </c>
      <c r="D230" s="98">
        <v>4000</v>
      </c>
      <c r="E230" s="98">
        <v>54.5</v>
      </c>
      <c r="F230" s="97">
        <v>55</v>
      </c>
      <c r="G230" s="97">
        <v>55.5</v>
      </c>
      <c r="H230" s="97">
        <v>56</v>
      </c>
      <c r="I230" s="99">
        <f t="shared" si="436"/>
        <v>2000</v>
      </c>
      <c r="J230" s="97">
        <f>SUM(G230-F230)*D230</f>
        <v>2000</v>
      </c>
      <c r="K230" s="97">
        <f>SUM(H230-G230)*D230</f>
        <v>2000</v>
      </c>
      <c r="L230" s="99">
        <f t="shared" ref="L230" si="438">SUM(I230:K230)</f>
        <v>6000</v>
      </c>
    </row>
    <row r="231" spans="1:12" s="100" customFormat="1" ht="14.25">
      <c r="A231" s="95" t="s">
        <v>815</v>
      </c>
      <c r="B231" s="96" t="s">
        <v>243</v>
      </c>
      <c r="C231" s="97" t="s">
        <v>14</v>
      </c>
      <c r="D231" s="98">
        <v>500</v>
      </c>
      <c r="E231" s="98">
        <v>1474</v>
      </c>
      <c r="F231" s="97">
        <v>1474</v>
      </c>
      <c r="G231" s="97">
        <v>0</v>
      </c>
      <c r="H231" s="97">
        <v>0</v>
      </c>
      <c r="I231" s="99">
        <f t="shared" si="436"/>
        <v>0</v>
      </c>
      <c r="J231" s="97">
        <v>0</v>
      </c>
      <c r="K231" s="97">
        <v>0</v>
      </c>
      <c r="L231" s="99">
        <f t="shared" ref="L231" si="439">SUM(I231:K231)</f>
        <v>0</v>
      </c>
    </row>
    <row r="232" spans="1:12" s="100" customFormat="1" ht="14.25">
      <c r="A232" s="95" t="s">
        <v>815</v>
      </c>
      <c r="B232" s="96" t="s">
        <v>193</v>
      </c>
      <c r="C232" s="97" t="s">
        <v>14</v>
      </c>
      <c r="D232" s="98">
        <v>2000</v>
      </c>
      <c r="E232" s="98">
        <v>116.5</v>
      </c>
      <c r="F232" s="97">
        <v>115</v>
      </c>
      <c r="G232" s="97">
        <v>0</v>
      </c>
      <c r="H232" s="97">
        <v>0</v>
      </c>
      <c r="I232" s="99">
        <f t="shared" si="436"/>
        <v>-3000</v>
      </c>
      <c r="J232" s="97">
        <v>0</v>
      </c>
      <c r="K232" s="97">
        <v>0</v>
      </c>
      <c r="L232" s="99">
        <f t="shared" ref="L232" si="440">SUM(I232:K232)</f>
        <v>-3000</v>
      </c>
    </row>
    <row r="233" spans="1:12" s="100" customFormat="1" ht="14.25">
      <c r="A233" s="95" t="s">
        <v>814</v>
      </c>
      <c r="B233" s="96" t="s">
        <v>433</v>
      </c>
      <c r="C233" s="97" t="s">
        <v>14</v>
      </c>
      <c r="D233" s="98">
        <v>2000</v>
      </c>
      <c r="E233" s="98">
        <v>271.5</v>
      </c>
      <c r="F233" s="97">
        <v>271.5</v>
      </c>
      <c r="G233" s="97">
        <v>0</v>
      </c>
      <c r="H233" s="97">
        <v>0</v>
      </c>
      <c r="I233" s="99">
        <f t="shared" si="436"/>
        <v>0</v>
      </c>
      <c r="J233" s="97">
        <v>0</v>
      </c>
      <c r="K233" s="97">
        <f>SUM(H233-G233)*D233</f>
        <v>0</v>
      </c>
      <c r="L233" s="99">
        <f t="shared" ref="L233" si="441">SUM(I233:K233)</f>
        <v>0</v>
      </c>
    </row>
    <row r="234" spans="1:12" s="100" customFormat="1" ht="14.25">
      <c r="A234" s="95" t="s">
        <v>813</v>
      </c>
      <c r="B234" s="96" t="s">
        <v>83</v>
      </c>
      <c r="C234" s="97" t="s">
        <v>14</v>
      </c>
      <c r="D234" s="98">
        <v>2000</v>
      </c>
      <c r="E234" s="98">
        <v>108.5</v>
      </c>
      <c r="F234" s="97">
        <v>109.5</v>
      </c>
      <c r="G234" s="97">
        <v>110.5</v>
      </c>
      <c r="H234" s="97">
        <v>111.5</v>
      </c>
      <c r="I234" s="99">
        <f t="shared" si="436"/>
        <v>2000</v>
      </c>
      <c r="J234" s="97">
        <f>SUM(G234-F234)*D234</f>
        <v>2000</v>
      </c>
      <c r="K234" s="97">
        <f>SUM(H234-G234)*D234</f>
        <v>2000</v>
      </c>
      <c r="L234" s="99">
        <f t="shared" ref="L234" si="442">SUM(I234:K234)</f>
        <v>6000</v>
      </c>
    </row>
    <row r="235" spans="1:12" s="100" customFormat="1" ht="14.25">
      <c r="A235" s="95" t="s">
        <v>813</v>
      </c>
      <c r="B235" s="96" t="s">
        <v>30</v>
      </c>
      <c r="C235" s="97" t="s">
        <v>14</v>
      </c>
      <c r="D235" s="98">
        <v>4000</v>
      </c>
      <c r="E235" s="98">
        <v>48</v>
      </c>
      <c r="F235" s="97">
        <v>48.5</v>
      </c>
      <c r="G235" s="97">
        <v>49</v>
      </c>
      <c r="H235" s="97">
        <v>49.5</v>
      </c>
      <c r="I235" s="99">
        <f t="shared" si="436"/>
        <v>2000</v>
      </c>
      <c r="J235" s="97">
        <f>SUM(G235-F235)*D235</f>
        <v>2000</v>
      </c>
      <c r="K235" s="97">
        <f>SUM(H235-G235)*D235</f>
        <v>2000</v>
      </c>
      <c r="L235" s="99">
        <f t="shared" ref="L235" si="443">SUM(I235:K235)</f>
        <v>6000</v>
      </c>
    </row>
    <row r="236" spans="1:12" s="100" customFormat="1" ht="14.25">
      <c r="A236" s="95" t="s">
        <v>813</v>
      </c>
      <c r="B236" s="96" t="s">
        <v>664</v>
      </c>
      <c r="C236" s="97" t="s">
        <v>14</v>
      </c>
      <c r="D236" s="98">
        <v>4000</v>
      </c>
      <c r="E236" s="98">
        <v>69</v>
      </c>
      <c r="F236" s="97">
        <v>69.5</v>
      </c>
      <c r="G236" s="97">
        <v>70</v>
      </c>
      <c r="H236" s="97">
        <v>0</v>
      </c>
      <c r="I236" s="99">
        <f t="shared" si="436"/>
        <v>2000</v>
      </c>
      <c r="J236" s="97">
        <f>SUM(G236-F236)*D236</f>
        <v>2000</v>
      </c>
      <c r="K236" s="97">
        <v>0</v>
      </c>
      <c r="L236" s="99">
        <f t="shared" ref="L236" si="444">SUM(I236:K236)</f>
        <v>4000</v>
      </c>
    </row>
    <row r="237" spans="1:12" s="100" customFormat="1" ht="14.25">
      <c r="A237" s="95" t="s">
        <v>813</v>
      </c>
      <c r="B237" s="96" t="s">
        <v>101</v>
      </c>
      <c r="C237" s="97" t="s">
        <v>14</v>
      </c>
      <c r="D237" s="98">
        <v>500</v>
      </c>
      <c r="E237" s="98">
        <v>1340</v>
      </c>
      <c r="F237" s="97">
        <v>1340</v>
      </c>
      <c r="G237" s="97">
        <v>0</v>
      </c>
      <c r="H237" s="97">
        <v>0</v>
      </c>
      <c r="I237" s="99">
        <f t="shared" si="436"/>
        <v>0</v>
      </c>
      <c r="J237" s="97">
        <v>0</v>
      </c>
      <c r="K237" s="97">
        <v>0</v>
      </c>
      <c r="L237" s="99">
        <f t="shared" ref="L237" si="445">SUM(I237:K237)</f>
        <v>0</v>
      </c>
    </row>
    <row r="238" spans="1:12" s="100" customFormat="1" ht="14.25">
      <c r="A238" s="95" t="s">
        <v>813</v>
      </c>
      <c r="B238" s="96" t="s">
        <v>193</v>
      </c>
      <c r="C238" s="97" t="s">
        <v>14</v>
      </c>
      <c r="D238" s="98">
        <v>2000</v>
      </c>
      <c r="E238" s="98">
        <v>114.5</v>
      </c>
      <c r="F238" s="97">
        <v>113</v>
      </c>
      <c r="G238" s="97">
        <v>0</v>
      </c>
      <c r="H238" s="97">
        <v>0</v>
      </c>
      <c r="I238" s="99">
        <f t="shared" si="436"/>
        <v>-3000</v>
      </c>
      <c r="J238" s="97">
        <v>0</v>
      </c>
      <c r="K238" s="97">
        <v>0</v>
      </c>
      <c r="L238" s="99">
        <f t="shared" ref="L238" si="446">SUM(I238:K238)</f>
        <v>-3000</v>
      </c>
    </row>
    <row r="239" spans="1:12" s="100" customFormat="1" ht="14.25">
      <c r="A239" s="95" t="s">
        <v>812</v>
      </c>
      <c r="B239" s="96" t="s">
        <v>83</v>
      </c>
      <c r="C239" s="97" t="s">
        <v>18</v>
      </c>
      <c r="D239" s="98">
        <v>2000</v>
      </c>
      <c r="E239" s="98">
        <v>107</v>
      </c>
      <c r="F239" s="97">
        <v>106</v>
      </c>
      <c r="G239" s="97">
        <v>105</v>
      </c>
      <c r="H239" s="97">
        <v>104</v>
      </c>
      <c r="I239" s="99">
        <f>SUM(E239-F239)*D239</f>
        <v>2000</v>
      </c>
      <c r="J239" s="97">
        <f>SUM(F239-G239)*D239</f>
        <v>2000</v>
      </c>
      <c r="K239" s="97">
        <f>SUM(G239-H239)*D239</f>
        <v>2000</v>
      </c>
      <c r="L239" s="99">
        <f t="shared" ref="L239" si="447">SUM(I239:K239)</f>
        <v>6000</v>
      </c>
    </row>
    <row r="240" spans="1:12" s="100" customFormat="1" ht="14.25">
      <c r="A240" s="95" t="s">
        <v>812</v>
      </c>
      <c r="B240" s="96" t="s">
        <v>101</v>
      </c>
      <c r="C240" s="97" t="s">
        <v>14</v>
      </c>
      <c r="D240" s="98">
        <v>500</v>
      </c>
      <c r="E240" s="98">
        <v>1330</v>
      </c>
      <c r="F240" s="97">
        <v>1336</v>
      </c>
      <c r="G240" s="97">
        <v>0</v>
      </c>
      <c r="H240" s="97">
        <v>0</v>
      </c>
      <c r="I240" s="99">
        <f>SUM(F240-E240)*D240</f>
        <v>3000</v>
      </c>
      <c r="J240" s="97">
        <v>0</v>
      </c>
      <c r="K240" s="97">
        <f>SUM(H240-G240)*D240</f>
        <v>0</v>
      </c>
      <c r="L240" s="99">
        <f t="shared" ref="L240" si="448">SUM(I240:K240)</f>
        <v>3000</v>
      </c>
    </row>
    <row r="241" spans="1:12" s="100" customFormat="1" ht="14.25">
      <c r="A241" s="95" t="s">
        <v>810</v>
      </c>
      <c r="B241" s="96" t="s">
        <v>811</v>
      </c>
      <c r="C241" s="97" t="s">
        <v>14</v>
      </c>
      <c r="D241" s="98">
        <v>500</v>
      </c>
      <c r="E241" s="98">
        <v>1180</v>
      </c>
      <c r="F241" s="97">
        <v>1190</v>
      </c>
      <c r="G241" s="97">
        <v>1200</v>
      </c>
      <c r="H241" s="97">
        <v>1208</v>
      </c>
      <c r="I241" s="99">
        <f>SUM(F241-E241)*D241</f>
        <v>5000</v>
      </c>
      <c r="J241" s="97">
        <f>SUM(G241-F241)*D241</f>
        <v>5000</v>
      </c>
      <c r="K241" s="97">
        <f>SUM(H241-G241)*D241</f>
        <v>4000</v>
      </c>
      <c r="L241" s="99">
        <f t="shared" ref="L241" si="449">SUM(I241:K241)</f>
        <v>14000</v>
      </c>
    </row>
    <row r="242" spans="1:12" s="100" customFormat="1" ht="14.25">
      <c r="A242" s="95" t="s">
        <v>810</v>
      </c>
      <c r="B242" s="96" t="s">
        <v>433</v>
      </c>
      <c r="C242" s="97" t="s">
        <v>18</v>
      </c>
      <c r="D242" s="98">
        <v>2000</v>
      </c>
      <c r="E242" s="98">
        <v>263</v>
      </c>
      <c r="F242" s="97">
        <v>261</v>
      </c>
      <c r="G242" s="97">
        <v>258</v>
      </c>
      <c r="H242" s="97">
        <v>0</v>
      </c>
      <c r="I242" s="99">
        <f>SUM(E242-F242)*D242</f>
        <v>4000</v>
      </c>
      <c r="J242" s="97">
        <f>SUM(F242-G242)*D242</f>
        <v>6000</v>
      </c>
      <c r="K242" s="97">
        <v>0</v>
      </c>
      <c r="L242" s="99">
        <f t="shared" ref="L242:L243" si="450">SUM(I242:K242)</f>
        <v>10000</v>
      </c>
    </row>
    <row r="243" spans="1:12" s="100" customFormat="1" ht="14.25">
      <c r="A243" s="95" t="s">
        <v>810</v>
      </c>
      <c r="B243" s="96" t="s">
        <v>86</v>
      </c>
      <c r="C243" s="97" t="s">
        <v>14</v>
      </c>
      <c r="D243" s="98">
        <v>500</v>
      </c>
      <c r="E243" s="98">
        <v>795</v>
      </c>
      <c r="F243" s="97">
        <v>795</v>
      </c>
      <c r="G243" s="97">
        <v>0</v>
      </c>
      <c r="H243" s="97">
        <v>0</v>
      </c>
      <c r="I243" s="99">
        <f>SUM(F243-E243)*D243</f>
        <v>0</v>
      </c>
      <c r="J243" s="97">
        <v>0</v>
      </c>
      <c r="K243" s="97">
        <f>SUM(H243-G243)*D243</f>
        <v>0</v>
      </c>
      <c r="L243" s="99">
        <f t="shared" si="450"/>
        <v>0</v>
      </c>
    </row>
    <row r="244" spans="1:12" s="100" customFormat="1" ht="14.25">
      <c r="A244" s="95" t="s">
        <v>810</v>
      </c>
      <c r="B244" s="96" t="s">
        <v>667</v>
      </c>
      <c r="C244" s="97" t="s">
        <v>14</v>
      </c>
      <c r="D244" s="98">
        <v>2000</v>
      </c>
      <c r="E244" s="98">
        <v>126</v>
      </c>
      <c r="F244" s="97">
        <v>124.5</v>
      </c>
      <c r="G244" s="97">
        <v>0</v>
      </c>
      <c r="H244" s="97">
        <v>0</v>
      </c>
      <c r="I244" s="99">
        <f>SUM(F244-E244)*D244</f>
        <v>-3000</v>
      </c>
      <c r="J244" s="97">
        <v>0</v>
      </c>
      <c r="K244" s="97">
        <f>SUM(H244-G244)*D244</f>
        <v>0</v>
      </c>
      <c r="L244" s="99">
        <f t="shared" ref="L244" si="451">SUM(I244:K244)</f>
        <v>-3000</v>
      </c>
    </row>
    <row r="245" spans="1:12" s="100" customFormat="1" ht="14.25">
      <c r="A245" s="95" t="s">
        <v>809</v>
      </c>
      <c r="B245" s="96" t="s">
        <v>664</v>
      </c>
      <c r="C245" s="97" t="s">
        <v>14</v>
      </c>
      <c r="D245" s="98">
        <v>2000</v>
      </c>
      <c r="E245" s="98">
        <v>84</v>
      </c>
      <c r="F245" s="97">
        <v>84.7</v>
      </c>
      <c r="G245" s="97">
        <v>0</v>
      </c>
      <c r="H245" s="97">
        <v>0</v>
      </c>
      <c r="I245" s="99">
        <f>SUM(F245-E245)*D245</f>
        <v>1400.0000000000057</v>
      </c>
      <c r="J245" s="97">
        <v>0</v>
      </c>
      <c r="K245" s="97">
        <v>0</v>
      </c>
      <c r="L245" s="99">
        <f t="shared" ref="L245" si="452">SUM(I245:K245)</f>
        <v>1400.0000000000057</v>
      </c>
    </row>
    <row r="246" spans="1:12" s="100" customFormat="1" ht="14.25">
      <c r="A246" s="95" t="s">
        <v>809</v>
      </c>
      <c r="B246" s="96" t="s">
        <v>98</v>
      </c>
      <c r="C246" s="97" t="s">
        <v>18</v>
      </c>
      <c r="D246" s="98">
        <v>2000</v>
      </c>
      <c r="E246" s="98">
        <v>110.9</v>
      </c>
      <c r="F246" s="97">
        <v>109.9</v>
      </c>
      <c r="G246" s="97">
        <v>108.5</v>
      </c>
      <c r="H246" s="97">
        <v>0</v>
      </c>
      <c r="I246" s="99">
        <f>SUM(E246-F246)*D246</f>
        <v>2000</v>
      </c>
      <c r="J246" s="97">
        <f>SUM(F246-G246)*D246</f>
        <v>2800.0000000000114</v>
      </c>
      <c r="K246" s="97">
        <v>0</v>
      </c>
      <c r="L246" s="99">
        <f t="shared" ref="L246" si="453">SUM(I246:K246)</f>
        <v>4800.0000000000109</v>
      </c>
    </row>
    <row r="247" spans="1:12" s="100" customFormat="1" ht="14.25">
      <c r="A247" s="95" t="s">
        <v>809</v>
      </c>
      <c r="B247" s="96" t="s">
        <v>433</v>
      </c>
      <c r="C247" s="97" t="s">
        <v>18</v>
      </c>
      <c r="D247" s="98">
        <v>2000</v>
      </c>
      <c r="E247" s="98">
        <v>259.8</v>
      </c>
      <c r="F247" s="97">
        <v>258</v>
      </c>
      <c r="G247" s="97">
        <v>0</v>
      </c>
      <c r="H247" s="97">
        <v>0</v>
      </c>
      <c r="I247" s="99">
        <f>SUM(E247-F247)*D247</f>
        <v>3600.0000000000227</v>
      </c>
      <c r="J247" s="97">
        <v>0</v>
      </c>
      <c r="K247" s="97">
        <f>SUM(H247-G247)*D247</f>
        <v>0</v>
      </c>
      <c r="L247" s="99">
        <f t="shared" ref="L247" si="454">SUM(I247:K247)</f>
        <v>3600.0000000000227</v>
      </c>
    </row>
    <row r="248" spans="1:12" s="100" customFormat="1" ht="14.25">
      <c r="A248" s="95" t="s">
        <v>805</v>
      </c>
      <c r="B248" s="96" t="s">
        <v>433</v>
      </c>
      <c r="C248" s="97" t="s">
        <v>18</v>
      </c>
      <c r="D248" s="98">
        <v>2000</v>
      </c>
      <c r="E248" s="98">
        <v>264.5</v>
      </c>
      <c r="F248" s="97">
        <v>262.5</v>
      </c>
      <c r="G248" s="97">
        <v>0</v>
      </c>
      <c r="H248" s="97">
        <v>0</v>
      </c>
      <c r="I248" s="99">
        <f>SUM(E248-F248)*D248</f>
        <v>4000</v>
      </c>
      <c r="J248" s="97">
        <v>0</v>
      </c>
      <c r="K248" s="97">
        <f>SUM(H248-G248)*D248</f>
        <v>0</v>
      </c>
      <c r="L248" s="99">
        <f t="shared" ref="L248" si="455">SUM(I248:K248)</f>
        <v>4000</v>
      </c>
    </row>
    <row r="249" spans="1:12" s="100" customFormat="1" ht="14.25">
      <c r="A249" s="95" t="s">
        <v>805</v>
      </c>
      <c r="B249" s="96" t="s">
        <v>89</v>
      </c>
      <c r="C249" s="97" t="s">
        <v>14</v>
      </c>
      <c r="D249" s="98">
        <v>1000</v>
      </c>
      <c r="E249" s="98">
        <v>328</v>
      </c>
      <c r="F249" s="97">
        <v>323</v>
      </c>
      <c r="G249" s="97">
        <v>0</v>
      </c>
      <c r="H249" s="97">
        <v>0</v>
      </c>
      <c r="I249" s="99">
        <f>SUM(F249-E249)*D249</f>
        <v>-5000</v>
      </c>
      <c r="J249" s="97">
        <v>0</v>
      </c>
      <c r="K249" s="97">
        <f>SUM(H249-G249)*D249</f>
        <v>0</v>
      </c>
      <c r="L249" s="99">
        <f t="shared" ref="L249" si="456">SUM(I249:K249)</f>
        <v>-5000</v>
      </c>
    </row>
    <row r="250" spans="1:12" s="100" customFormat="1" ht="14.25">
      <c r="A250" s="95" t="s">
        <v>804</v>
      </c>
      <c r="B250" s="96" t="s">
        <v>193</v>
      </c>
      <c r="C250" s="97" t="s">
        <v>14</v>
      </c>
      <c r="D250" s="98">
        <v>2000</v>
      </c>
      <c r="E250" s="98">
        <v>117</v>
      </c>
      <c r="F250" s="97">
        <v>118</v>
      </c>
      <c r="G250" s="97">
        <v>119</v>
      </c>
      <c r="H250" s="97">
        <v>120</v>
      </c>
      <c r="I250" s="99">
        <f>SUM(F250-E250)*D250</f>
        <v>2000</v>
      </c>
      <c r="J250" s="97">
        <f>SUM(G250-F250)*D250</f>
        <v>2000</v>
      </c>
      <c r="K250" s="97">
        <f>SUM(H250-G250)*D250</f>
        <v>2000</v>
      </c>
      <c r="L250" s="99">
        <f t="shared" ref="L250:L256" si="457">SUM(I250:K250)</f>
        <v>6000</v>
      </c>
    </row>
    <row r="251" spans="1:12" s="100" customFormat="1" ht="14.25">
      <c r="A251" s="95" t="s">
        <v>804</v>
      </c>
      <c r="B251" s="96" t="s">
        <v>339</v>
      </c>
      <c r="C251" s="97" t="s">
        <v>18</v>
      </c>
      <c r="D251" s="98">
        <v>2000</v>
      </c>
      <c r="E251" s="98">
        <v>150.5</v>
      </c>
      <c r="F251" s="97">
        <v>149.5</v>
      </c>
      <c r="G251" s="97">
        <v>0</v>
      </c>
      <c r="H251" s="97">
        <v>0</v>
      </c>
      <c r="I251" s="99">
        <f>SUM(E251-F251)*D251</f>
        <v>2000</v>
      </c>
      <c r="J251" s="97">
        <v>0</v>
      </c>
      <c r="K251" s="97">
        <v>0</v>
      </c>
      <c r="L251" s="99">
        <f t="shared" si="457"/>
        <v>2000</v>
      </c>
    </row>
    <row r="252" spans="1:12" s="100" customFormat="1" ht="14.25">
      <c r="A252" s="95" t="s">
        <v>804</v>
      </c>
      <c r="B252" s="96" t="s">
        <v>709</v>
      </c>
      <c r="C252" s="97" t="s">
        <v>14</v>
      </c>
      <c r="D252" s="98">
        <v>1000</v>
      </c>
      <c r="E252" s="98">
        <v>327</v>
      </c>
      <c r="F252" s="97">
        <v>325</v>
      </c>
      <c r="G252" s="97">
        <v>0</v>
      </c>
      <c r="H252" s="97">
        <v>0</v>
      </c>
      <c r="I252" s="99">
        <f>SUM(F252-E252)*D252</f>
        <v>-2000</v>
      </c>
      <c r="J252" s="97">
        <v>0</v>
      </c>
      <c r="K252" s="97">
        <v>0</v>
      </c>
      <c r="L252" s="99">
        <f t="shared" ref="L252" si="458">SUM(I252:K252)</f>
        <v>-2000</v>
      </c>
    </row>
    <row r="253" spans="1:12" s="100" customFormat="1" ht="14.25">
      <c r="A253" s="95" t="s">
        <v>802</v>
      </c>
      <c r="B253" s="96" t="s">
        <v>456</v>
      </c>
      <c r="C253" s="97" t="s">
        <v>14</v>
      </c>
      <c r="D253" s="98">
        <v>500</v>
      </c>
      <c r="E253" s="98">
        <v>756</v>
      </c>
      <c r="F253" s="97">
        <v>762</v>
      </c>
      <c r="G253" s="97">
        <v>766</v>
      </c>
      <c r="H253" s="97">
        <v>0</v>
      </c>
      <c r="I253" s="99">
        <f>SUM(F253-E253)*D253</f>
        <v>3000</v>
      </c>
      <c r="J253" s="97">
        <f>SUM(G253-F253)*D253</f>
        <v>2000</v>
      </c>
      <c r="K253" s="97">
        <v>0</v>
      </c>
      <c r="L253" s="99">
        <f t="shared" si="457"/>
        <v>5000</v>
      </c>
    </row>
    <row r="254" spans="1:12" s="100" customFormat="1" ht="14.25">
      <c r="A254" s="95" t="s">
        <v>802</v>
      </c>
      <c r="B254" s="96" t="s">
        <v>161</v>
      </c>
      <c r="C254" s="97" t="s">
        <v>14</v>
      </c>
      <c r="D254" s="98">
        <v>2000</v>
      </c>
      <c r="E254" s="98">
        <v>194.5</v>
      </c>
      <c r="F254" s="97">
        <v>196</v>
      </c>
      <c r="G254" s="97">
        <v>197.9</v>
      </c>
      <c r="H254" s="97">
        <v>0</v>
      </c>
      <c r="I254" s="99">
        <f>SUM(F254-E254)*D254</f>
        <v>3000</v>
      </c>
      <c r="J254" s="97">
        <f>SUM(G254-F254)*D254</f>
        <v>3800.0000000000114</v>
      </c>
      <c r="K254" s="97">
        <v>0</v>
      </c>
      <c r="L254" s="99">
        <f t="shared" si="457"/>
        <v>6800.0000000000109</v>
      </c>
    </row>
    <row r="255" spans="1:12" s="100" customFormat="1" ht="14.25">
      <c r="A255" s="95" t="s">
        <v>802</v>
      </c>
      <c r="B255" s="96" t="s">
        <v>803</v>
      </c>
      <c r="C255" s="97" t="s">
        <v>14</v>
      </c>
      <c r="D255" s="98">
        <v>500</v>
      </c>
      <c r="E255" s="98">
        <v>557</v>
      </c>
      <c r="F255" s="97">
        <v>562</v>
      </c>
      <c r="G255" s="97">
        <v>0</v>
      </c>
      <c r="H255" s="97">
        <v>0</v>
      </c>
      <c r="I255" s="99">
        <f>SUM(F255-E255)*D255</f>
        <v>2500</v>
      </c>
      <c r="J255" s="97">
        <v>0</v>
      </c>
      <c r="K255" s="97">
        <v>0</v>
      </c>
      <c r="L255" s="99">
        <f t="shared" si="457"/>
        <v>2500</v>
      </c>
    </row>
    <row r="256" spans="1:12" s="100" customFormat="1" ht="14.25">
      <c r="A256" s="95" t="s">
        <v>801</v>
      </c>
      <c r="B256" s="96" t="s">
        <v>193</v>
      </c>
      <c r="C256" s="97" t="s">
        <v>14</v>
      </c>
      <c r="D256" s="98">
        <v>2000</v>
      </c>
      <c r="E256" s="98">
        <v>120</v>
      </c>
      <c r="F256" s="97">
        <v>119</v>
      </c>
      <c r="G256" s="97">
        <v>118</v>
      </c>
      <c r="H256" s="97">
        <v>117</v>
      </c>
      <c r="I256" s="99">
        <f>SUM(E256-F256)*D256</f>
        <v>2000</v>
      </c>
      <c r="J256" s="97">
        <f>SUM(F256-G256)*D256</f>
        <v>2000</v>
      </c>
      <c r="K256" s="97">
        <f>SUM(G256-H256)*D256</f>
        <v>2000</v>
      </c>
      <c r="L256" s="99">
        <f t="shared" si="457"/>
        <v>6000</v>
      </c>
    </row>
    <row r="257" spans="1:12" s="100" customFormat="1" ht="14.25">
      <c r="A257" s="95" t="s">
        <v>801</v>
      </c>
      <c r="B257" s="96" t="s">
        <v>61</v>
      </c>
      <c r="C257" s="97" t="s">
        <v>14</v>
      </c>
      <c r="D257" s="98">
        <v>1000</v>
      </c>
      <c r="E257" s="98">
        <v>378.5</v>
      </c>
      <c r="F257" s="97">
        <v>375</v>
      </c>
      <c r="G257" s="97">
        <v>373</v>
      </c>
      <c r="H257" s="97">
        <v>0</v>
      </c>
      <c r="I257" s="99">
        <f>SUM(E257-F257)*D257</f>
        <v>3500</v>
      </c>
      <c r="J257" s="97">
        <f>SUM(F257-G257)*D257</f>
        <v>2000</v>
      </c>
      <c r="K257" s="97">
        <v>0</v>
      </c>
      <c r="L257" s="99">
        <f t="shared" ref="L257" si="459">SUM(I257:K257)</f>
        <v>5500</v>
      </c>
    </row>
    <row r="258" spans="1:12" s="100" customFormat="1" ht="14.25">
      <c r="A258" s="95" t="s">
        <v>801</v>
      </c>
      <c r="B258" s="96" t="s">
        <v>46</v>
      </c>
      <c r="C258" s="97" t="s">
        <v>14</v>
      </c>
      <c r="D258" s="98">
        <v>2000</v>
      </c>
      <c r="E258" s="98">
        <v>134</v>
      </c>
      <c r="F258" s="97">
        <v>134.5</v>
      </c>
      <c r="G258" s="97">
        <v>0</v>
      </c>
      <c r="H258" s="97">
        <v>0</v>
      </c>
      <c r="I258" s="99">
        <f>SUM(F258-E258)*D258</f>
        <v>1000</v>
      </c>
      <c r="J258" s="97">
        <v>0</v>
      </c>
      <c r="K258" s="97">
        <f>SUM(G258-H258)*D258</f>
        <v>0</v>
      </c>
      <c r="L258" s="99">
        <f t="shared" ref="L258" si="460">SUM(I258:K258)</f>
        <v>1000</v>
      </c>
    </row>
    <row r="259" spans="1:12" s="100" customFormat="1" ht="14.25">
      <c r="A259" s="95" t="s">
        <v>801</v>
      </c>
      <c r="B259" s="96" t="s">
        <v>30</v>
      </c>
      <c r="C259" s="97" t="s">
        <v>14</v>
      </c>
      <c r="D259" s="98">
        <v>4000</v>
      </c>
      <c r="E259" s="98">
        <v>63.75</v>
      </c>
      <c r="F259" s="97">
        <v>62.9</v>
      </c>
      <c r="G259" s="97">
        <v>0</v>
      </c>
      <c r="H259" s="97">
        <v>0</v>
      </c>
      <c r="I259" s="99">
        <f>SUM(F259-E259)*D259</f>
        <v>-3400.0000000000055</v>
      </c>
      <c r="J259" s="97">
        <v>0</v>
      </c>
      <c r="K259" s="97">
        <v>0</v>
      </c>
      <c r="L259" s="99">
        <f t="shared" ref="L259" si="461">SUM(I259:K259)</f>
        <v>-3400.0000000000055</v>
      </c>
    </row>
    <row r="260" spans="1:12" s="100" customFormat="1" ht="14.25">
      <c r="A260" s="95" t="s">
        <v>800</v>
      </c>
      <c r="B260" s="96" t="s">
        <v>667</v>
      </c>
      <c r="C260" s="97" t="s">
        <v>14</v>
      </c>
      <c r="D260" s="98">
        <v>1000</v>
      </c>
      <c r="E260" s="98">
        <v>119.3</v>
      </c>
      <c r="F260" s="97">
        <v>119.3</v>
      </c>
      <c r="G260" s="97">
        <v>0</v>
      </c>
      <c r="H260" s="97">
        <v>0</v>
      </c>
      <c r="I260" s="99">
        <f>SUM(F260-E260)*D260</f>
        <v>0</v>
      </c>
      <c r="J260" s="97">
        <v>0</v>
      </c>
      <c r="K260" s="97">
        <f>SUM(G260-H260)*D260</f>
        <v>0</v>
      </c>
      <c r="L260" s="99">
        <f t="shared" ref="L260" si="462">SUM(I260:K260)</f>
        <v>0</v>
      </c>
    </row>
    <row r="261" spans="1:12" s="100" customFormat="1" ht="14.25">
      <c r="A261" s="95" t="s">
        <v>800</v>
      </c>
      <c r="B261" s="96" t="s">
        <v>42</v>
      </c>
      <c r="C261" s="97" t="s">
        <v>14</v>
      </c>
      <c r="D261" s="98">
        <v>1000</v>
      </c>
      <c r="E261" s="98">
        <v>424</v>
      </c>
      <c r="F261" s="97">
        <v>427</v>
      </c>
      <c r="G261" s="97">
        <v>0</v>
      </c>
      <c r="H261" s="97">
        <v>0</v>
      </c>
      <c r="I261" s="99">
        <f>SUM(F261-E261)*D261</f>
        <v>3000</v>
      </c>
      <c r="J261" s="97">
        <v>0</v>
      </c>
      <c r="K261" s="97">
        <f>SUM(G261-H261)*D261</f>
        <v>0</v>
      </c>
      <c r="L261" s="99">
        <f t="shared" ref="L261" si="463">SUM(I261:K261)</f>
        <v>3000</v>
      </c>
    </row>
    <row r="262" spans="1:12" s="100" customFormat="1" ht="14.25">
      <c r="A262" s="95" t="s">
        <v>799</v>
      </c>
      <c r="B262" s="96" t="s">
        <v>30</v>
      </c>
      <c r="C262" s="97" t="s">
        <v>18</v>
      </c>
      <c r="D262" s="98">
        <v>4000</v>
      </c>
      <c r="E262" s="98">
        <v>61.55</v>
      </c>
      <c r="F262" s="97">
        <v>60.75</v>
      </c>
      <c r="G262" s="97">
        <v>0</v>
      </c>
      <c r="H262" s="97">
        <v>0</v>
      </c>
      <c r="I262" s="99">
        <f>SUM(E262-F262)*D262</f>
        <v>3199.9999999999886</v>
      </c>
      <c r="J262" s="97">
        <v>0</v>
      </c>
      <c r="K262" s="97">
        <f>SUM(G262-H262)*D262</f>
        <v>0</v>
      </c>
      <c r="L262" s="99">
        <f t="shared" ref="L262" si="464">SUM(I262:K262)</f>
        <v>3199.9999999999886</v>
      </c>
    </row>
    <row r="263" spans="1:12" s="100" customFormat="1" ht="14.25">
      <c r="A263" s="95" t="s">
        <v>799</v>
      </c>
      <c r="B263" s="96" t="s">
        <v>665</v>
      </c>
      <c r="C263" s="97" t="s">
        <v>18</v>
      </c>
      <c r="D263" s="98">
        <v>2000</v>
      </c>
      <c r="E263" s="98">
        <v>103.65</v>
      </c>
      <c r="F263" s="97">
        <v>102.65</v>
      </c>
      <c r="G263" s="97">
        <v>101.5</v>
      </c>
      <c r="H263" s="97">
        <v>100</v>
      </c>
      <c r="I263" s="99">
        <f>SUM(E263-F263)*D263</f>
        <v>2000</v>
      </c>
      <c r="J263" s="97">
        <f>SUM(F263-G263)*D263</f>
        <v>2300.0000000000114</v>
      </c>
      <c r="K263" s="97">
        <f>SUM(G263-H263)*D263</f>
        <v>3000</v>
      </c>
      <c r="L263" s="99">
        <f t="shared" ref="L263" si="465">SUM(I263:K263)</f>
        <v>7300.0000000000109</v>
      </c>
    </row>
    <row r="264" spans="1:12" s="100" customFormat="1" ht="14.25">
      <c r="A264" s="95" t="s">
        <v>799</v>
      </c>
      <c r="B264" s="96" t="s">
        <v>74</v>
      </c>
      <c r="C264" s="97" t="s">
        <v>14</v>
      </c>
      <c r="D264" s="98">
        <v>500</v>
      </c>
      <c r="E264" s="98">
        <v>1750</v>
      </c>
      <c r="F264" s="97">
        <v>1735</v>
      </c>
      <c r="G264" s="97">
        <v>0</v>
      </c>
      <c r="H264" s="97">
        <v>0</v>
      </c>
      <c r="I264" s="99">
        <f>SUM(F264-E264)*D264</f>
        <v>-7500</v>
      </c>
      <c r="J264" s="97">
        <v>0</v>
      </c>
      <c r="K264" s="97">
        <f>SUM(G264-H264)*D264</f>
        <v>0</v>
      </c>
      <c r="L264" s="99">
        <f t="shared" ref="L264" si="466">SUM(I264:K264)</f>
        <v>-7500</v>
      </c>
    </row>
    <row r="265" spans="1:12" s="100" customFormat="1" ht="14.25">
      <c r="A265" s="95" t="s">
        <v>798</v>
      </c>
      <c r="B265" s="96" t="s">
        <v>83</v>
      </c>
      <c r="C265" s="97" t="s">
        <v>18</v>
      </c>
      <c r="D265" s="98">
        <v>2000</v>
      </c>
      <c r="E265" s="98">
        <v>144.5</v>
      </c>
      <c r="F265" s="97">
        <v>143.5</v>
      </c>
      <c r="G265" s="97">
        <v>142.5</v>
      </c>
      <c r="H265" s="97">
        <v>0</v>
      </c>
      <c r="I265" s="99">
        <f>SUM(E265-F265)*D265</f>
        <v>2000</v>
      </c>
      <c r="J265" s="97">
        <f>SUM(F265-G265)*D265</f>
        <v>2000</v>
      </c>
      <c r="K265" s="97">
        <v>0</v>
      </c>
      <c r="L265" s="99">
        <f t="shared" ref="L265:L270" si="467">SUM(I265:K265)</f>
        <v>4000</v>
      </c>
    </row>
    <row r="266" spans="1:12" s="100" customFormat="1" ht="14.25">
      <c r="A266" s="95" t="s">
        <v>798</v>
      </c>
      <c r="B266" s="96" t="s">
        <v>193</v>
      </c>
      <c r="C266" s="97" t="s">
        <v>14</v>
      </c>
      <c r="D266" s="98">
        <v>2000</v>
      </c>
      <c r="E266" s="98">
        <v>127.25</v>
      </c>
      <c r="F266" s="97">
        <v>128.25</v>
      </c>
      <c r="G266" s="97">
        <v>129.25</v>
      </c>
      <c r="H266" s="97">
        <v>0</v>
      </c>
      <c r="I266" s="99">
        <f>SUM(F266-E266)*D266</f>
        <v>2000</v>
      </c>
      <c r="J266" s="97">
        <f>SUM(G266-F266)*D266</f>
        <v>2000</v>
      </c>
      <c r="K266" s="97">
        <v>0</v>
      </c>
      <c r="L266" s="99">
        <f t="shared" si="467"/>
        <v>4000</v>
      </c>
    </row>
    <row r="267" spans="1:12" s="100" customFormat="1" ht="14.25">
      <c r="A267" s="95" t="s">
        <v>798</v>
      </c>
      <c r="B267" s="96" t="s">
        <v>665</v>
      </c>
      <c r="C267" s="97" t="s">
        <v>14</v>
      </c>
      <c r="D267" s="98">
        <v>2000</v>
      </c>
      <c r="E267" s="98">
        <v>113.5</v>
      </c>
      <c r="F267" s="97">
        <v>115</v>
      </c>
      <c r="G267" s="97">
        <v>0</v>
      </c>
      <c r="H267" s="97">
        <v>0</v>
      </c>
      <c r="I267" s="99">
        <f>SUM(E267-F267)*D267</f>
        <v>-3000</v>
      </c>
      <c r="J267" s="97">
        <v>0</v>
      </c>
      <c r="K267" s="97">
        <v>0</v>
      </c>
      <c r="L267" s="99">
        <f t="shared" si="467"/>
        <v>-3000</v>
      </c>
    </row>
    <row r="268" spans="1:12" s="100" customFormat="1" ht="14.25">
      <c r="A268" s="95" t="s">
        <v>797</v>
      </c>
      <c r="B268" s="96" t="s">
        <v>670</v>
      </c>
      <c r="C268" s="97" t="s">
        <v>14</v>
      </c>
      <c r="D268" s="98">
        <v>2000</v>
      </c>
      <c r="E268" s="98">
        <v>142.5</v>
      </c>
      <c r="F268" s="97">
        <v>141</v>
      </c>
      <c r="G268" s="97">
        <v>401</v>
      </c>
      <c r="H268" s="97">
        <v>403</v>
      </c>
      <c r="I268" s="99">
        <f>SUM(F268-E268)*D268</f>
        <v>-3000</v>
      </c>
      <c r="J268" s="97">
        <v>0</v>
      </c>
      <c r="K268" s="97">
        <v>0</v>
      </c>
      <c r="L268" s="99">
        <f t="shared" si="467"/>
        <v>-3000</v>
      </c>
    </row>
    <row r="269" spans="1:12" s="100" customFormat="1" ht="14.25">
      <c r="A269" s="95" t="s">
        <v>796</v>
      </c>
      <c r="B269" s="96" t="s">
        <v>724</v>
      </c>
      <c r="C269" s="97" t="s">
        <v>14</v>
      </c>
      <c r="D269" s="98">
        <v>1000</v>
      </c>
      <c r="E269" s="98">
        <v>395</v>
      </c>
      <c r="F269" s="97">
        <v>398</v>
      </c>
      <c r="G269" s="97">
        <v>401</v>
      </c>
      <c r="H269" s="97">
        <v>403</v>
      </c>
      <c r="I269" s="99">
        <f>SUM(F269-E269)*D269</f>
        <v>3000</v>
      </c>
      <c r="J269" s="97">
        <f>SUM(G269-F269)*D269</f>
        <v>3000</v>
      </c>
      <c r="K269" s="97">
        <f>SUM(H269-G269)*D269</f>
        <v>2000</v>
      </c>
      <c r="L269" s="99">
        <f t="shared" si="467"/>
        <v>8000</v>
      </c>
    </row>
    <row r="270" spans="1:12" s="100" customFormat="1" ht="14.25">
      <c r="A270" s="95" t="s">
        <v>796</v>
      </c>
      <c r="B270" s="96" t="s">
        <v>321</v>
      </c>
      <c r="C270" s="97" t="s">
        <v>14</v>
      </c>
      <c r="D270" s="98">
        <v>2000</v>
      </c>
      <c r="E270" s="98">
        <v>151</v>
      </c>
      <c r="F270" s="97">
        <v>152</v>
      </c>
      <c r="G270" s="97">
        <v>152.80000000000001</v>
      </c>
      <c r="H270" s="97">
        <v>0</v>
      </c>
      <c r="I270" s="99">
        <f>SUM(F270-E270)*D270</f>
        <v>2000</v>
      </c>
      <c r="J270" s="97">
        <f>SUM(G270-F270)*D270</f>
        <v>1600.0000000000227</v>
      </c>
      <c r="K270" s="97">
        <v>0</v>
      </c>
      <c r="L270" s="99">
        <f t="shared" si="467"/>
        <v>3600.0000000000227</v>
      </c>
    </row>
    <row r="271" spans="1:12" s="100" customFormat="1" ht="14.25">
      <c r="A271" s="124"/>
      <c r="B271" s="125"/>
      <c r="C271" s="125"/>
      <c r="D271" s="125"/>
      <c r="E271" s="125"/>
      <c r="F271" s="125"/>
      <c r="G271" s="126"/>
      <c r="H271" s="125"/>
      <c r="I271" s="127">
        <f>SUM(I145:I270)</f>
        <v>84687.266708515774</v>
      </c>
      <c r="J271" s="128"/>
      <c r="K271" s="128"/>
      <c r="L271" s="127">
        <f>SUM(L145:L270)</f>
        <v>325291.12600900634</v>
      </c>
    </row>
    <row r="272" spans="1:12" s="100" customFormat="1" ht="14.25">
      <c r="A272" s="101" t="s">
        <v>807</v>
      </c>
      <c r="B272" s="96"/>
      <c r="C272" s="97"/>
      <c r="D272" s="98"/>
      <c r="E272" s="98"/>
      <c r="F272" s="97"/>
      <c r="G272" s="97"/>
      <c r="H272" s="97"/>
      <c r="I272" s="99"/>
      <c r="J272" s="97"/>
      <c r="K272" s="97"/>
      <c r="L272" s="99"/>
    </row>
    <row r="273" spans="1:12" s="100" customFormat="1" ht="14.25">
      <c r="A273" s="101" t="s">
        <v>759</v>
      </c>
      <c r="B273" s="126" t="s">
        <v>760</v>
      </c>
      <c r="C273" s="106" t="s">
        <v>761</v>
      </c>
      <c r="D273" s="129" t="s">
        <v>762</v>
      </c>
      <c r="E273" s="129" t="s">
        <v>763</v>
      </c>
      <c r="F273" s="106" t="s">
        <v>732</v>
      </c>
      <c r="G273" s="97"/>
      <c r="H273" s="97"/>
      <c r="I273" s="99"/>
      <c r="J273" s="97"/>
      <c r="K273" s="97"/>
      <c r="L273" s="99"/>
    </row>
    <row r="274" spans="1:12" s="100" customFormat="1" ht="14.25">
      <c r="A274" s="95" t="s">
        <v>806</v>
      </c>
      <c r="B274" s="96">
        <v>4</v>
      </c>
      <c r="C274" s="97">
        <f>SUM(A274-B274)</f>
        <v>66</v>
      </c>
      <c r="D274" s="98">
        <v>12</v>
      </c>
      <c r="E274" s="97">
        <f>SUM(C274-D274)</f>
        <v>54</v>
      </c>
      <c r="F274" s="97">
        <f>E274*100/C274</f>
        <v>81.818181818181813</v>
      </c>
      <c r="G274" s="97"/>
      <c r="H274" s="97"/>
      <c r="I274" s="99"/>
      <c r="J274" s="97"/>
      <c r="K274" s="97"/>
      <c r="L274" s="99"/>
    </row>
    <row r="275" spans="1:12" s="100" customFormat="1" ht="14.25">
      <c r="A275" s="95"/>
      <c r="B275" s="96"/>
      <c r="C275" s="97"/>
      <c r="D275" s="98"/>
      <c r="E275" s="98"/>
      <c r="F275" s="97"/>
      <c r="G275" s="97"/>
      <c r="H275" s="97"/>
      <c r="I275" s="99"/>
      <c r="J275" s="97"/>
      <c r="K275" s="97"/>
      <c r="L275" s="99"/>
    </row>
    <row r="276" spans="1:12" s="100" customFormat="1" ht="14.25">
      <c r="A276" s="102"/>
      <c r="B276" s="103"/>
      <c r="C276" s="103"/>
      <c r="D276" s="104"/>
      <c r="E276" s="104"/>
      <c r="F276" s="130">
        <v>43586</v>
      </c>
      <c r="G276" s="103"/>
      <c r="H276" s="103"/>
      <c r="I276" s="105"/>
      <c r="J276" s="105"/>
      <c r="K276" s="105"/>
      <c r="L276" s="105"/>
    </row>
    <row r="277" spans="1:12" s="100" customFormat="1" ht="14.25">
      <c r="A277" s="95"/>
      <c r="B277" s="96"/>
      <c r="C277" s="97"/>
      <c r="D277" s="98"/>
      <c r="E277" s="98"/>
      <c r="F277" s="97"/>
      <c r="G277" s="97"/>
      <c r="H277" s="97"/>
      <c r="I277" s="99"/>
      <c r="J277" s="97"/>
      <c r="K277" s="97"/>
      <c r="L277" s="99"/>
    </row>
    <row r="278" spans="1:12" s="100" customFormat="1" ht="14.25">
      <c r="A278" s="95" t="s">
        <v>795</v>
      </c>
      <c r="B278" s="96" t="s">
        <v>78</v>
      </c>
      <c r="C278" s="97" t="s">
        <v>14</v>
      </c>
      <c r="D278" s="98">
        <v>2000</v>
      </c>
      <c r="E278" s="98">
        <v>199</v>
      </c>
      <c r="F278" s="97">
        <v>200.5</v>
      </c>
      <c r="G278" s="97">
        <v>202</v>
      </c>
      <c r="H278" s="97">
        <v>204</v>
      </c>
      <c r="I278" s="99">
        <f>SUM(F278-E278)*D278</f>
        <v>3000</v>
      </c>
      <c r="J278" s="97">
        <f>SUM(G278-F278)*D278</f>
        <v>3000</v>
      </c>
      <c r="K278" s="97">
        <f>SUM(H278-G278)*D278</f>
        <v>4000</v>
      </c>
      <c r="L278" s="99">
        <f>SUM(I278:K278)</f>
        <v>10000</v>
      </c>
    </row>
    <row r="279" spans="1:12" s="100" customFormat="1" ht="14.25">
      <c r="A279" s="95" t="s">
        <v>795</v>
      </c>
      <c r="B279" s="96" t="s">
        <v>533</v>
      </c>
      <c r="C279" s="97" t="s">
        <v>14</v>
      </c>
      <c r="D279" s="98">
        <v>500</v>
      </c>
      <c r="E279" s="98">
        <v>1786</v>
      </c>
      <c r="F279" s="97">
        <v>1793</v>
      </c>
      <c r="G279" s="97">
        <v>0</v>
      </c>
      <c r="H279" s="97">
        <v>0</v>
      </c>
      <c r="I279" s="99">
        <f>SUM(F279-E279)*D279</f>
        <v>3500</v>
      </c>
      <c r="J279" s="97">
        <v>0</v>
      </c>
      <c r="K279" s="97">
        <v>0</v>
      </c>
      <c r="L279" s="99">
        <f>SUM(I279:K279)</f>
        <v>3500</v>
      </c>
    </row>
    <row r="280" spans="1:12" s="100" customFormat="1" ht="14.25">
      <c r="A280" s="95" t="s">
        <v>794</v>
      </c>
      <c r="B280" s="96" t="s">
        <v>501</v>
      </c>
      <c r="C280" s="97" t="s">
        <v>14</v>
      </c>
      <c r="D280" s="98">
        <v>2000</v>
      </c>
      <c r="E280" s="98">
        <v>390</v>
      </c>
      <c r="F280" s="97">
        <v>392.5</v>
      </c>
      <c r="G280" s="97">
        <v>395</v>
      </c>
      <c r="H280" s="97">
        <v>0</v>
      </c>
      <c r="I280" s="99">
        <f>SUM(F280-E280)*D280</f>
        <v>5000</v>
      </c>
      <c r="J280" s="97">
        <f>SUM(G280-F280)*D280</f>
        <v>5000</v>
      </c>
      <c r="K280" s="97">
        <v>0</v>
      </c>
      <c r="L280" s="99">
        <f>SUM(I280:K280)</f>
        <v>10000</v>
      </c>
    </row>
    <row r="281" spans="1:12" s="100" customFormat="1" ht="14.25">
      <c r="A281" s="95" t="s">
        <v>794</v>
      </c>
      <c r="B281" s="96" t="s">
        <v>78</v>
      </c>
      <c r="C281" s="97" t="s">
        <v>14</v>
      </c>
      <c r="D281" s="98">
        <v>2000</v>
      </c>
      <c r="E281" s="98">
        <v>190</v>
      </c>
      <c r="F281" s="97">
        <v>191.5</v>
      </c>
      <c r="G281" s="97">
        <v>193</v>
      </c>
      <c r="H281" s="97">
        <v>0</v>
      </c>
      <c r="I281" s="99">
        <f>SUM(F281-E281)*D281</f>
        <v>3000</v>
      </c>
      <c r="J281" s="97">
        <f>SUM(G281-F281)*D281</f>
        <v>3000</v>
      </c>
      <c r="K281" s="97">
        <v>0</v>
      </c>
      <c r="L281" s="99">
        <f>SUM(I281:K281)</f>
        <v>6000</v>
      </c>
    </row>
    <row r="282" spans="1:12" s="100" customFormat="1" ht="14.25">
      <c r="A282" s="95" t="s">
        <v>794</v>
      </c>
      <c r="B282" s="96" t="s">
        <v>83</v>
      </c>
      <c r="C282" s="97" t="s">
        <v>14</v>
      </c>
      <c r="D282" s="98">
        <v>2000</v>
      </c>
      <c r="E282" s="98">
        <v>156</v>
      </c>
      <c r="F282" s="97">
        <v>154.5</v>
      </c>
      <c r="G282" s="97">
        <v>0</v>
      </c>
      <c r="H282" s="97">
        <v>0</v>
      </c>
      <c r="I282" s="99">
        <f>SUM(F282-E282)*D282</f>
        <v>-3000</v>
      </c>
      <c r="J282" s="97">
        <v>0</v>
      </c>
      <c r="K282" s="97">
        <v>0</v>
      </c>
      <c r="L282" s="99">
        <f>SUM(I282:K282)</f>
        <v>-3000</v>
      </c>
    </row>
    <row r="283" spans="1:12" s="100" customFormat="1" ht="14.25">
      <c r="A283" s="95" t="s">
        <v>793</v>
      </c>
      <c r="B283" s="96" t="s">
        <v>693</v>
      </c>
      <c r="C283" s="97" t="s">
        <v>14</v>
      </c>
      <c r="D283" s="98">
        <v>1000</v>
      </c>
      <c r="E283" s="98">
        <v>382</v>
      </c>
      <c r="F283" s="97">
        <v>378</v>
      </c>
      <c r="G283" s="97">
        <v>374</v>
      </c>
      <c r="H283" s="97">
        <v>370</v>
      </c>
      <c r="I283" s="99">
        <f>SUM(E283-F283)*D283</f>
        <v>4000</v>
      </c>
      <c r="J283" s="97">
        <f>SUM(F283-G283)*D283</f>
        <v>4000</v>
      </c>
      <c r="K283" s="97">
        <f>SUM(G283-H283)*D283</f>
        <v>4000</v>
      </c>
      <c r="L283" s="99">
        <f t="shared" ref="L283" si="468">SUM(I283:K283)</f>
        <v>12000</v>
      </c>
    </row>
    <row r="284" spans="1:12" s="100" customFormat="1" ht="14.25">
      <c r="A284" s="95" t="s">
        <v>793</v>
      </c>
      <c r="B284" s="96" t="s">
        <v>72</v>
      </c>
      <c r="C284" s="97" t="s">
        <v>14</v>
      </c>
      <c r="D284" s="98">
        <v>2000</v>
      </c>
      <c r="E284" s="98">
        <v>207</v>
      </c>
      <c r="F284" s="97">
        <v>209</v>
      </c>
      <c r="G284" s="97">
        <v>0</v>
      </c>
      <c r="H284" s="97">
        <v>0</v>
      </c>
      <c r="I284" s="99">
        <f t="shared" ref="I284" si="469">SUM(F284-E284)*D284</f>
        <v>4000</v>
      </c>
      <c r="J284" s="97">
        <v>0</v>
      </c>
      <c r="K284" s="97">
        <f t="shared" ref="K284" si="470">SUM(H284-G284)*D284</f>
        <v>0</v>
      </c>
      <c r="L284" s="99">
        <f t="shared" ref="L284" si="471">SUM(I284:K284)</f>
        <v>4000</v>
      </c>
    </row>
    <row r="285" spans="1:12" s="100" customFormat="1" ht="14.25">
      <c r="A285" s="95" t="s">
        <v>793</v>
      </c>
      <c r="B285" s="96" t="s">
        <v>151</v>
      </c>
      <c r="C285" s="97" t="s">
        <v>14</v>
      </c>
      <c r="D285" s="98">
        <v>500</v>
      </c>
      <c r="E285" s="98">
        <v>704</v>
      </c>
      <c r="F285" s="97">
        <v>710</v>
      </c>
      <c r="G285" s="97">
        <v>0</v>
      </c>
      <c r="H285" s="97">
        <v>0</v>
      </c>
      <c r="I285" s="99">
        <f t="shared" ref="I285" si="472">SUM(F285-E285)*D285</f>
        <v>3000</v>
      </c>
      <c r="J285" s="97">
        <v>0</v>
      </c>
      <c r="K285" s="97">
        <f t="shared" ref="K285" si="473">SUM(H285-G285)*D285</f>
        <v>0</v>
      </c>
      <c r="L285" s="99">
        <f t="shared" ref="L285" si="474">SUM(I285:K285)</f>
        <v>3000</v>
      </c>
    </row>
    <row r="286" spans="1:12" s="100" customFormat="1" ht="14.25">
      <c r="A286" s="95" t="s">
        <v>792</v>
      </c>
      <c r="B286" s="96" t="s">
        <v>665</v>
      </c>
      <c r="C286" s="97" t="s">
        <v>14</v>
      </c>
      <c r="D286" s="98">
        <v>2000</v>
      </c>
      <c r="E286" s="98">
        <v>138.5</v>
      </c>
      <c r="F286" s="97">
        <v>139.5</v>
      </c>
      <c r="G286" s="97">
        <v>140.5</v>
      </c>
      <c r="H286" s="97">
        <v>141.5</v>
      </c>
      <c r="I286" s="99">
        <f t="shared" ref="I286" si="475">SUM(F286-E286)*D286</f>
        <v>2000</v>
      </c>
      <c r="J286" s="97">
        <f>SUM(G286-F286)*D286</f>
        <v>2000</v>
      </c>
      <c r="K286" s="97">
        <f t="shared" ref="K286" si="476">SUM(H286-G286)*D286</f>
        <v>2000</v>
      </c>
      <c r="L286" s="99">
        <f t="shared" ref="L286" si="477">SUM(I286:K286)</f>
        <v>6000</v>
      </c>
    </row>
    <row r="287" spans="1:12" s="100" customFormat="1" ht="14.25">
      <c r="A287" s="95" t="s">
        <v>792</v>
      </c>
      <c r="B287" s="96" t="s">
        <v>693</v>
      </c>
      <c r="C287" s="97" t="s">
        <v>14</v>
      </c>
      <c r="D287" s="98">
        <v>1000</v>
      </c>
      <c r="E287" s="98">
        <v>421</v>
      </c>
      <c r="F287" s="97">
        <v>415</v>
      </c>
      <c r="G287" s="97">
        <v>0</v>
      </c>
      <c r="H287" s="97">
        <v>0</v>
      </c>
      <c r="I287" s="99">
        <f t="shared" ref="I287:I288" si="478">SUM(F287-E287)*D287</f>
        <v>-6000</v>
      </c>
      <c r="J287" s="97">
        <v>0</v>
      </c>
      <c r="K287" s="97">
        <f t="shared" ref="K287" si="479">SUM(H287-G287)*D287</f>
        <v>0</v>
      </c>
      <c r="L287" s="99">
        <f t="shared" ref="L287" si="480">SUM(I287:K287)</f>
        <v>-6000</v>
      </c>
    </row>
    <row r="288" spans="1:12" s="100" customFormat="1" ht="14.25">
      <c r="A288" s="95" t="s">
        <v>791</v>
      </c>
      <c r="B288" s="96" t="s">
        <v>693</v>
      </c>
      <c r="C288" s="97" t="s">
        <v>14</v>
      </c>
      <c r="D288" s="98">
        <v>1000</v>
      </c>
      <c r="E288" s="98">
        <v>357</v>
      </c>
      <c r="F288" s="97">
        <v>361</v>
      </c>
      <c r="G288" s="97">
        <v>365</v>
      </c>
      <c r="H288" s="97">
        <v>370</v>
      </c>
      <c r="I288" s="99">
        <f t="shared" si="478"/>
        <v>4000</v>
      </c>
      <c r="J288" s="97">
        <f>SUM(G288-F288)*D288</f>
        <v>4000</v>
      </c>
      <c r="K288" s="97">
        <f t="shared" ref="K288" si="481">SUM(H288-G288)*D288</f>
        <v>5000</v>
      </c>
      <c r="L288" s="99">
        <f t="shared" ref="L288" si="482">SUM(I288:K288)</f>
        <v>13000</v>
      </c>
    </row>
    <row r="289" spans="1:12" s="100" customFormat="1" ht="14.25">
      <c r="A289" s="95" t="s">
        <v>791</v>
      </c>
      <c r="B289" s="96" t="s">
        <v>23</v>
      </c>
      <c r="C289" s="97" t="s">
        <v>14</v>
      </c>
      <c r="D289" s="98">
        <v>2000</v>
      </c>
      <c r="E289" s="98">
        <v>219</v>
      </c>
      <c r="F289" s="97">
        <v>220.5</v>
      </c>
      <c r="G289" s="97">
        <v>0</v>
      </c>
      <c r="H289" s="97">
        <v>0</v>
      </c>
      <c r="I289" s="99">
        <f t="shared" ref="I289" si="483">SUM(F289-E289)*D289</f>
        <v>3000</v>
      </c>
      <c r="J289" s="97">
        <v>0</v>
      </c>
      <c r="K289" s="97">
        <f t="shared" ref="K289:K291" si="484">SUM(H289-G289)*D289</f>
        <v>0</v>
      </c>
      <c r="L289" s="99">
        <f t="shared" ref="L289" si="485">SUM(I289:K289)</f>
        <v>3000</v>
      </c>
    </row>
    <row r="290" spans="1:12" s="100" customFormat="1" ht="14.25">
      <c r="A290" s="95" t="s">
        <v>791</v>
      </c>
      <c r="B290" s="96" t="s">
        <v>89</v>
      </c>
      <c r="C290" s="97" t="s">
        <v>14</v>
      </c>
      <c r="D290" s="98">
        <v>1000</v>
      </c>
      <c r="E290" s="98">
        <v>323</v>
      </c>
      <c r="F290" s="97">
        <v>325.5</v>
      </c>
      <c r="G290" s="97">
        <v>329</v>
      </c>
      <c r="H290" s="97">
        <v>0</v>
      </c>
      <c r="I290" s="99">
        <f t="shared" ref="I290" si="486">SUM(F290-E290)*D290</f>
        <v>2500</v>
      </c>
      <c r="J290" s="97">
        <f>SUM(G290-F290)*D290</f>
        <v>3500</v>
      </c>
      <c r="K290" s="97">
        <v>0</v>
      </c>
      <c r="L290" s="99">
        <f t="shared" ref="L290" si="487">SUM(I290:K290)</f>
        <v>6000</v>
      </c>
    </row>
    <row r="291" spans="1:12" s="100" customFormat="1" ht="14.25">
      <c r="A291" s="95" t="s">
        <v>790</v>
      </c>
      <c r="B291" s="96" t="s">
        <v>90</v>
      </c>
      <c r="C291" s="97" t="s">
        <v>14</v>
      </c>
      <c r="D291" s="98">
        <v>2000</v>
      </c>
      <c r="E291" s="98">
        <v>143.5</v>
      </c>
      <c r="F291" s="97">
        <v>144.5</v>
      </c>
      <c r="G291" s="97">
        <v>145.5</v>
      </c>
      <c r="H291" s="97">
        <v>146.5</v>
      </c>
      <c r="I291" s="99">
        <f t="shared" ref="I291" si="488">SUM(F291-E291)*D291</f>
        <v>2000</v>
      </c>
      <c r="J291" s="97">
        <f>SUM(G291-F291)*D291</f>
        <v>2000</v>
      </c>
      <c r="K291" s="97">
        <f t="shared" si="484"/>
        <v>2000</v>
      </c>
      <c r="L291" s="99">
        <f t="shared" ref="L291" si="489">SUM(I291:K291)</f>
        <v>6000</v>
      </c>
    </row>
    <row r="292" spans="1:12" s="100" customFormat="1" ht="14.25">
      <c r="A292" s="95" t="s">
        <v>790</v>
      </c>
      <c r="B292" s="96" t="s">
        <v>71</v>
      </c>
      <c r="C292" s="97" t="s">
        <v>14</v>
      </c>
      <c r="D292" s="98">
        <v>500</v>
      </c>
      <c r="E292" s="98">
        <v>1670</v>
      </c>
      <c r="F292" s="97">
        <v>1685</v>
      </c>
      <c r="G292" s="97">
        <v>1700</v>
      </c>
      <c r="H292" s="97">
        <v>146.5</v>
      </c>
      <c r="I292" s="99">
        <f t="shared" ref="I292" si="490">SUM(F292-E292)*D292</f>
        <v>7500</v>
      </c>
      <c r="J292" s="97">
        <f>SUM(G292-F292)*D292</f>
        <v>7500</v>
      </c>
      <c r="K292" s="97">
        <v>0</v>
      </c>
      <c r="L292" s="99">
        <f t="shared" ref="L292:L293" si="491">SUM(I292:K292)</f>
        <v>15000</v>
      </c>
    </row>
    <row r="293" spans="1:12" s="100" customFormat="1" ht="14.25">
      <c r="A293" s="95" t="s">
        <v>790</v>
      </c>
      <c r="B293" s="96" t="s">
        <v>498</v>
      </c>
      <c r="C293" s="97" t="s">
        <v>14</v>
      </c>
      <c r="D293" s="98">
        <v>500</v>
      </c>
      <c r="E293" s="98">
        <v>980</v>
      </c>
      <c r="F293" s="97">
        <v>990</v>
      </c>
      <c r="G293" s="97">
        <v>0</v>
      </c>
      <c r="H293" s="97">
        <v>0</v>
      </c>
      <c r="I293" s="99">
        <f t="shared" ref="I293" si="492">SUM(F293-E293)*D293</f>
        <v>5000</v>
      </c>
      <c r="J293" s="97">
        <v>0</v>
      </c>
      <c r="K293" s="97">
        <v>0</v>
      </c>
      <c r="L293" s="99">
        <f t="shared" si="491"/>
        <v>5000</v>
      </c>
    </row>
    <row r="294" spans="1:12" s="100" customFormat="1" ht="14.25">
      <c r="A294" s="95" t="s">
        <v>790</v>
      </c>
      <c r="B294" s="96" t="s">
        <v>163</v>
      </c>
      <c r="C294" s="97" t="s">
        <v>14</v>
      </c>
      <c r="D294" s="98">
        <v>1000</v>
      </c>
      <c r="E294" s="98">
        <v>442</v>
      </c>
      <c r="F294" s="97">
        <v>442</v>
      </c>
      <c r="G294" s="97">
        <v>0</v>
      </c>
      <c r="H294" s="97">
        <v>0</v>
      </c>
      <c r="I294" s="99">
        <f t="shared" ref="I294" si="493">SUM(F294-E294)*D294</f>
        <v>0</v>
      </c>
      <c r="J294" s="97">
        <v>0</v>
      </c>
      <c r="K294" s="97">
        <v>0</v>
      </c>
      <c r="L294" s="99">
        <f t="shared" ref="L294" si="494">SUM(I294:K294)</f>
        <v>0</v>
      </c>
    </row>
    <row r="295" spans="1:12" s="100" customFormat="1" ht="14.25">
      <c r="A295" s="95" t="s">
        <v>788</v>
      </c>
      <c r="B295" s="96" t="s">
        <v>75</v>
      </c>
      <c r="C295" s="97" t="s">
        <v>14</v>
      </c>
      <c r="D295" s="98">
        <v>4000</v>
      </c>
      <c r="E295" s="98">
        <v>258.5</v>
      </c>
      <c r="F295" s="97">
        <v>259.5</v>
      </c>
      <c r="G295" s="97">
        <v>260.5</v>
      </c>
      <c r="H295" s="97">
        <v>261.5</v>
      </c>
      <c r="I295" s="99">
        <f t="shared" ref="I295:I301" si="495">SUM(F295-E295)*D295</f>
        <v>4000</v>
      </c>
      <c r="J295" s="97">
        <f>SUM(G295-F295)*D295</f>
        <v>4000</v>
      </c>
      <c r="K295" s="97">
        <f t="shared" ref="K295" si="496">SUM(H295-G295)*D295</f>
        <v>4000</v>
      </c>
      <c r="L295" s="99">
        <f t="shared" ref="L295:L301" si="497">SUM(I295:K295)</f>
        <v>12000</v>
      </c>
    </row>
    <row r="296" spans="1:12" s="100" customFormat="1" ht="14.25">
      <c r="A296" s="95" t="s">
        <v>788</v>
      </c>
      <c r="B296" s="96" t="s">
        <v>695</v>
      </c>
      <c r="C296" s="97" t="s">
        <v>14</v>
      </c>
      <c r="D296" s="98">
        <v>5200</v>
      </c>
      <c r="E296" s="98">
        <v>181.5</v>
      </c>
      <c r="F296" s="97">
        <v>182.5</v>
      </c>
      <c r="G296" s="97">
        <v>183.5</v>
      </c>
      <c r="H296" s="97">
        <v>184.5</v>
      </c>
      <c r="I296" s="99">
        <f t="shared" si="495"/>
        <v>5200</v>
      </c>
      <c r="J296" s="97">
        <f>SUM(G296-F296)*D296</f>
        <v>5200</v>
      </c>
      <c r="K296" s="97">
        <f t="shared" ref="K296" si="498">SUM(H296-G296)*D296</f>
        <v>5200</v>
      </c>
      <c r="L296" s="99">
        <f t="shared" si="497"/>
        <v>15600</v>
      </c>
    </row>
    <row r="297" spans="1:12" s="100" customFormat="1" ht="14.25">
      <c r="A297" s="95" t="s">
        <v>788</v>
      </c>
      <c r="B297" s="96" t="s">
        <v>789</v>
      </c>
      <c r="C297" s="97" t="s">
        <v>14</v>
      </c>
      <c r="D297" s="98">
        <v>5000</v>
      </c>
      <c r="E297" s="98">
        <v>401</v>
      </c>
      <c r="F297" s="97">
        <v>401.95</v>
      </c>
      <c r="G297" s="97">
        <v>0</v>
      </c>
      <c r="H297" s="97">
        <v>0</v>
      </c>
      <c r="I297" s="99">
        <f t="shared" si="495"/>
        <v>4749.9999999999436</v>
      </c>
      <c r="J297" s="97">
        <v>0</v>
      </c>
      <c r="K297" s="97">
        <v>0</v>
      </c>
      <c r="L297" s="99">
        <f t="shared" si="497"/>
        <v>4749.9999999999436</v>
      </c>
    </row>
    <row r="298" spans="1:12" s="100" customFormat="1" ht="14.25">
      <c r="A298" s="95" t="s">
        <v>787</v>
      </c>
      <c r="B298" s="96" t="s">
        <v>716</v>
      </c>
      <c r="C298" s="97" t="s">
        <v>14</v>
      </c>
      <c r="D298" s="98">
        <v>2000</v>
      </c>
      <c r="E298" s="98">
        <v>164</v>
      </c>
      <c r="F298" s="97">
        <v>165</v>
      </c>
      <c r="G298" s="97">
        <v>0</v>
      </c>
      <c r="H298" s="97">
        <v>0</v>
      </c>
      <c r="I298" s="99">
        <f t="shared" si="495"/>
        <v>2000</v>
      </c>
      <c r="J298" s="97">
        <v>0</v>
      </c>
      <c r="K298" s="97">
        <f>SUM(H298-G298)*D298</f>
        <v>0</v>
      </c>
      <c r="L298" s="99">
        <f t="shared" si="497"/>
        <v>2000</v>
      </c>
    </row>
    <row r="299" spans="1:12" s="100" customFormat="1" ht="14.25">
      <c r="A299" s="95" t="s">
        <v>787</v>
      </c>
      <c r="B299" s="96" t="s">
        <v>337</v>
      </c>
      <c r="C299" s="97" t="s">
        <v>14</v>
      </c>
      <c r="D299" s="98">
        <v>500</v>
      </c>
      <c r="E299" s="98">
        <v>1462</v>
      </c>
      <c r="F299" s="97">
        <v>1472</v>
      </c>
      <c r="G299" s="97">
        <v>0</v>
      </c>
      <c r="H299" s="97">
        <v>0</v>
      </c>
      <c r="I299" s="99">
        <f t="shared" si="495"/>
        <v>5000</v>
      </c>
      <c r="J299" s="97">
        <v>0</v>
      </c>
      <c r="K299" s="97">
        <f>SUM(H299-G299)*D299</f>
        <v>0</v>
      </c>
      <c r="L299" s="99">
        <f t="shared" si="497"/>
        <v>5000</v>
      </c>
    </row>
    <row r="300" spans="1:12" s="100" customFormat="1" ht="14.25">
      <c r="A300" s="95" t="s">
        <v>786</v>
      </c>
      <c r="B300" s="96" t="s">
        <v>243</v>
      </c>
      <c r="C300" s="97" t="s">
        <v>14</v>
      </c>
      <c r="D300" s="98">
        <v>500</v>
      </c>
      <c r="E300" s="98">
        <v>1502</v>
      </c>
      <c r="F300" s="97">
        <v>1514.75</v>
      </c>
      <c r="G300" s="97">
        <v>0</v>
      </c>
      <c r="H300" s="97">
        <v>0</v>
      </c>
      <c r="I300" s="99">
        <f t="shared" si="495"/>
        <v>6375</v>
      </c>
      <c r="J300" s="97">
        <v>0</v>
      </c>
      <c r="K300" s="97">
        <f>SUM(H300-G300)*D300</f>
        <v>0</v>
      </c>
      <c r="L300" s="99">
        <f t="shared" si="497"/>
        <v>6375</v>
      </c>
    </row>
    <row r="301" spans="1:12" s="100" customFormat="1" ht="14.25">
      <c r="A301" s="95" t="s">
        <v>786</v>
      </c>
      <c r="B301" s="96" t="s">
        <v>785</v>
      </c>
      <c r="C301" s="97" t="s">
        <v>14</v>
      </c>
      <c r="D301" s="98">
        <v>2000</v>
      </c>
      <c r="E301" s="98">
        <v>278.5</v>
      </c>
      <c r="F301" s="97">
        <v>280.5</v>
      </c>
      <c r="G301" s="97">
        <v>0</v>
      </c>
      <c r="H301" s="97">
        <v>0</v>
      </c>
      <c r="I301" s="99">
        <f t="shared" si="495"/>
        <v>4000</v>
      </c>
      <c r="J301" s="97">
        <v>0</v>
      </c>
      <c r="K301" s="97">
        <f>SUM(H301-G301)*D301</f>
        <v>0</v>
      </c>
      <c r="L301" s="99">
        <f t="shared" si="497"/>
        <v>4000</v>
      </c>
    </row>
    <row r="302" spans="1:12" s="100" customFormat="1" ht="14.25">
      <c r="A302" s="95" t="s">
        <v>784</v>
      </c>
      <c r="B302" s="96" t="s">
        <v>505</v>
      </c>
      <c r="C302" s="97" t="s">
        <v>14</v>
      </c>
      <c r="D302" s="98">
        <v>2000</v>
      </c>
      <c r="E302" s="98">
        <v>122</v>
      </c>
      <c r="F302" s="97">
        <v>123</v>
      </c>
      <c r="G302" s="97">
        <v>124</v>
      </c>
      <c r="H302" s="97">
        <v>125</v>
      </c>
      <c r="I302" s="99">
        <f t="shared" ref="I302:I310" si="499">SUM(F302-E302)*D302</f>
        <v>2000</v>
      </c>
      <c r="J302" s="97">
        <f>SUM(G302-F302)*D302</f>
        <v>2000</v>
      </c>
      <c r="K302" s="97">
        <f t="shared" ref="K302:K310" si="500">SUM(H302-G302)*D302</f>
        <v>2000</v>
      </c>
      <c r="L302" s="99">
        <f t="shared" ref="L302" si="501">SUM(I302:K302)</f>
        <v>6000</v>
      </c>
    </row>
    <row r="303" spans="1:12" s="100" customFormat="1" ht="14.25">
      <c r="A303" s="95" t="s">
        <v>784</v>
      </c>
      <c r="B303" s="96" t="s">
        <v>379</v>
      </c>
      <c r="C303" s="97" t="s">
        <v>14</v>
      </c>
      <c r="D303" s="98">
        <v>2000</v>
      </c>
      <c r="E303" s="98">
        <v>125</v>
      </c>
      <c r="F303" s="97">
        <v>126</v>
      </c>
      <c r="G303" s="97">
        <v>127</v>
      </c>
      <c r="H303" s="97">
        <v>128</v>
      </c>
      <c r="I303" s="99">
        <f t="shared" si="499"/>
        <v>2000</v>
      </c>
      <c r="J303" s="97">
        <f>SUM(G303-F303)*D303</f>
        <v>2000</v>
      </c>
      <c r="K303" s="97">
        <f t="shared" si="500"/>
        <v>2000</v>
      </c>
      <c r="L303" s="99">
        <f t="shared" ref="L303" si="502">SUM(I303:K303)</f>
        <v>6000</v>
      </c>
    </row>
    <row r="304" spans="1:12" s="100" customFormat="1" ht="14.25">
      <c r="A304" s="95" t="s">
        <v>784</v>
      </c>
      <c r="B304" s="96" t="s">
        <v>695</v>
      </c>
      <c r="C304" s="97" t="s">
        <v>14</v>
      </c>
      <c r="D304" s="98">
        <v>2000</v>
      </c>
      <c r="E304" s="98">
        <v>172.5</v>
      </c>
      <c r="F304" s="97">
        <v>174</v>
      </c>
      <c r="G304" s="97">
        <v>0</v>
      </c>
      <c r="H304" s="97">
        <v>0</v>
      </c>
      <c r="I304" s="99">
        <f t="shared" si="499"/>
        <v>3000</v>
      </c>
      <c r="J304" s="97">
        <v>0</v>
      </c>
      <c r="K304" s="97">
        <f t="shared" si="500"/>
        <v>0</v>
      </c>
      <c r="L304" s="99">
        <f t="shared" ref="L304" si="503">SUM(I304:K304)</f>
        <v>3000</v>
      </c>
    </row>
    <row r="305" spans="1:12" s="100" customFormat="1" ht="14.25">
      <c r="A305" s="95" t="s">
        <v>784</v>
      </c>
      <c r="B305" s="96" t="s">
        <v>193</v>
      </c>
      <c r="C305" s="97" t="s">
        <v>14</v>
      </c>
      <c r="D305" s="98">
        <v>2000</v>
      </c>
      <c r="E305" s="98">
        <v>117.5</v>
      </c>
      <c r="F305" s="97">
        <v>116</v>
      </c>
      <c r="G305" s="97">
        <v>0</v>
      </c>
      <c r="H305" s="97">
        <v>0</v>
      </c>
      <c r="I305" s="99">
        <f t="shared" si="499"/>
        <v>-3000</v>
      </c>
      <c r="J305" s="97">
        <v>0</v>
      </c>
      <c r="K305" s="97">
        <f t="shared" si="500"/>
        <v>0</v>
      </c>
      <c r="L305" s="99">
        <f t="shared" ref="L305" si="504">SUM(I305:K305)</f>
        <v>-3000</v>
      </c>
    </row>
    <row r="306" spans="1:12" s="100" customFormat="1" ht="14.25">
      <c r="A306" s="95" t="s">
        <v>784</v>
      </c>
      <c r="B306" s="96" t="s">
        <v>664</v>
      </c>
      <c r="C306" s="97" t="s">
        <v>14</v>
      </c>
      <c r="D306" s="98">
        <v>2000</v>
      </c>
      <c r="E306" s="98">
        <v>126</v>
      </c>
      <c r="F306" s="97">
        <v>124.5</v>
      </c>
      <c r="G306" s="97">
        <v>0</v>
      </c>
      <c r="H306" s="97">
        <v>0</v>
      </c>
      <c r="I306" s="99">
        <f t="shared" si="499"/>
        <v>-3000</v>
      </c>
      <c r="J306" s="97">
        <v>0</v>
      </c>
      <c r="K306" s="97">
        <f t="shared" si="500"/>
        <v>0</v>
      </c>
      <c r="L306" s="99">
        <f t="shared" ref="L306" si="505">SUM(I306:K306)</f>
        <v>-3000</v>
      </c>
    </row>
    <row r="307" spans="1:12" s="100" customFormat="1" ht="14.25">
      <c r="A307" s="95" t="s">
        <v>784</v>
      </c>
      <c r="B307" s="96" t="s">
        <v>83</v>
      </c>
      <c r="C307" s="97" t="s">
        <v>14</v>
      </c>
      <c r="D307" s="98">
        <v>2000</v>
      </c>
      <c r="E307" s="98">
        <v>144</v>
      </c>
      <c r="F307" s="97">
        <v>144.9</v>
      </c>
      <c r="G307" s="97">
        <v>0</v>
      </c>
      <c r="H307" s="97">
        <v>0</v>
      </c>
      <c r="I307" s="99">
        <f t="shared" si="499"/>
        <v>1800.0000000000114</v>
      </c>
      <c r="J307" s="97">
        <v>0</v>
      </c>
      <c r="K307" s="97">
        <f t="shared" si="500"/>
        <v>0</v>
      </c>
      <c r="L307" s="99">
        <f t="shared" ref="L307" si="506">SUM(I307:K307)</f>
        <v>1800.0000000000114</v>
      </c>
    </row>
    <row r="308" spans="1:12" s="100" customFormat="1" ht="14.25">
      <c r="A308" s="95" t="s">
        <v>783</v>
      </c>
      <c r="B308" s="96" t="s">
        <v>68</v>
      </c>
      <c r="C308" s="97" t="s">
        <v>14</v>
      </c>
      <c r="D308" s="98">
        <v>100</v>
      </c>
      <c r="E308" s="98">
        <v>7675</v>
      </c>
      <c r="F308" s="97">
        <v>7725</v>
      </c>
      <c r="G308" s="97">
        <v>7780</v>
      </c>
      <c r="H308" s="97">
        <v>7820</v>
      </c>
      <c r="I308" s="99">
        <f t="shared" si="499"/>
        <v>5000</v>
      </c>
      <c r="J308" s="97">
        <f>SUM(G308-F308)*D308</f>
        <v>5500</v>
      </c>
      <c r="K308" s="97">
        <f t="shared" si="500"/>
        <v>4000</v>
      </c>
      <c r="L308" s="99">
        <f t="shared" ref="L308" si="507">SUM(I308:K308)</f>
        <v>14500</v>
      </c>
    </row>
    <row r="309" spans="1:12" s="100" customFormat="1" ht="14.25">
      <c r="A309" s="95" t="s">
        <v>783</v>
      </c>
      <c r="B309" s="96" t="s">
        <v>664</v>
      </c>
      <c r="C309" s="97" t="s">
        <v>14</v>
      </c>
      <c r="D309" s="98">
        <v>2000</v>
      </c>
      <c r="E309" s="98">
        <v>112.5</v>
      </c>
      <c r="F309" s="97">
        <v>113.5</v>
      </c>
      <c r="G309" s="97">
        <v>114.5</v>
      </c>
      <c r="H309" s="97">
        <v>115.5</v>
      </c>
      <c r="I309" s="99">
        <f t="shared" si="499"/>
        <v>2000</v>
      </c>
      <c r="J309" s="97">
        <f>SUM(G309-F309)*D309</f>
        <v>2000</v>
      </c>
      <c r="K309" s="97">
        <f t="shared" si="500"/>
        <v>2000</v>
      </c>
      <c r="L309" s="99">
        <f t="shared" ref="L309" si="508">SUM(I309:K309)</f>
        <v>6000</v>
      </c>
    </row>
    <row r="310" spans="1:12" s="100" customFormat="1" ht="14.25">
      <c r="A310" s="95" t="s">
        <v>783</v>
      </c>
      <c r="B310" s="96" t="s">
        <v>49</v>
      </c>
      <c r="C310" s="97" t="s">
        <v>14</v>
      </c>
      <c r="D310" s="98">
        <v>200</v>
      </c>
      <c r="E310" s="98">
        <v>3165</v>
      </c>
      <c r="F310" s="97">
        <v>3185</v>
      </c>
      <c r="G310" s="97">
        <v>3200</v>
      </c>
      <c r="H310" s="97">
        <v>3220</v>
      </c>
      <c r="I310" s="99">
        <f t="shared" si="499"/>
        <v>4000</v>
      </c>
      <c r="J310" s="97">
        <f>SUM(G310-F310)*D310</f>
        <v>3000</v>
      </c>
      <c r="K310" s="97">
        <f t="shared" si="500"/>
        <v>4000</v>
      </c>
      <c r="L310" s="99">
        <f t="shared" ref="L310" si="509">SUM(I310:K310)</f>
        <v>11000</v>
      </c>
    </row>
    <row r="311" spans="1:12" s="100" customFormat="1" ht="14.25">
      <c r="A311" s="95" t="s">
        <v>782</v>
      </c>
      <c r="B311" s="96" t="s">
        <v>30</v>
      </c>
      <c r="C311" s="97" t="s">
        <v>18</v>
      </c>
      <c r="D311" s="98">
        <v>2000</v>
      </c>
      <c r="E311" s="98">
        <v>109</v>
      </c>
      <c r="F311" s="97">
        <v>108</v>
      </c>
      <c r="G311" s="97">
        <v>107</v>
      </c>
      <c r="H311" s="97">
        <v>106</v>
      </c>
      <c r="I311" s="99">
        <f>SUM(E311-F311)*D311</f>
        <v>2000</v>
      </c>
      <c r="J311" s="97">
        <f>SUM(F311-G311)*D311</f>
        <v>2000</v>
      </c>
      <c r="K311" s="97">
        <f>SUM(G311-H311)*D311</f>
        <v>2000</v>
      </c>
      <c r="L311" s="99">
        <f t="shared" ref="L311" si="510">SUM(I311:K311)</f>
        <v>6000</v>
      </c>
    </row>
    <row r="312" spans="1:12" s="100" customFormat="1" ht="14.25">
      <c r="A312" s="95" t="s">
        <v>782</v>
      </c>
      <c r="B312" s="96" t="s">
        <v>30</v>
      </c>
      <c r="C312" s="97" t="s">
        <v>26</v>
      </c>
      <c r="D312" s="98">
        <v>500</v>
      </c>
      <c r="E312" s="98">
        <v>690</v>
      </c>
      <c r="F312" s="97">
        <v>696</v>
      </c>
      <c r="G312" s="97">
        <v>705</v>
      </c>
      <c r="H312" s="97">
        <v>715</v>
      </c>
      <c r="I312" s="99">
        <f t="shared" ref="I312" si="511">SUM(F312-E312)*D312</f>
        <v>3000</v>
      </c>
      <c r="J312" s="97">
        <f>SUM(G312-F312)*D312</f>
        <v>4500</v>
      </c>
      <c r="K312" s="97">
        <f t="shared" ref="K312" si="512">SUM(H312-G312)*D312</f>
        <v>5000</v>
      </c>
      <c r="L312" s="99">
        <f t="shared" ref="L312" si="513">SUM(I312:K312)</f>
        <v>12500</v>
      </c>
    </row>
    <row r="313" spans="1:12" s="100" customFormat="1" ht="14.25">
      <c r="A313" s="95" t="s">
        <v>780</v>
      </c>
      <c r="B313" s="96" t="s">
        <v>781</v>
      </c>
      <c r="C313" s="97" t="s">
        <v>14</v>
      </c>
      <c r="D313" s="98">
        <v>1000</v>
      </c>
      <c r="E313" s="98">
        <v>375</v>
      </c>
      <c r="F313" s="97">
        <v>378</v>
      </c>
      <c r="G313" s="97">
        <v>382</v>
      </c>
      <c r="H313" s="97">
        <v>0</v>
      </c>
      <c r="I313" s="99">
        <f t="shared" ref="I313:I319" si="514">SUM(F313-E313)*D313</f>
        <v>3000</v>
      </c>
      <c r="J313" s="97">
        <f>SUM(G313-F313)*D313</f>
        <v>4000</v>
      </c>
      <c r="K313" s="97">
        <v>0</v>
      </c>
      <c r="L313" s="99">
        <f t="shared" ref="L313" si="515">SUM(I313:K313)</f>
        <v>7000</v>
      </c>
    </row>
    <row r="314" spans="1:12" s="100" customFormat="1" ht="14.25">
      <c r="A314" s="95" t="s">
        <v>780</v>
      </c>
      <c r="B314" s="96" t="s">
        <v>673</v>
      </c>
      <c r="C314" s="97" t="s">
        <v>14</v>
      </c>
      <c r="D314" s="98">
        <v>500</v>
      </c>
      <c r="E314" s="98">
        <v>525</v>
      </c>
      <c r="F314" s="97">
        <v>529</v>
      </c>
      <c r="G314" s="97">
        <v>533.9</v>
      </c>
      <c r="H314" s="97">
        <v>0</v>
      </c>
      <c r="I314" s="99">
        <f t="shared" si="514"/>
        <v>2000</v>
      </c>
      <c r="J314" s="97">
        <f>SUM(G314-F314)*D314</f>
        <v>2449.9999999999886</v>
      </c>
      <c r="K314" s="97">
        <v>0</v>
      </c>
      <c r="L314" s="99">
        <f t="shared" ref="L314" si="516">SUM(I314:K314)</f>
        <v>4449.9999999999891</v>
      </c>
    </row>
    <row r="315" spans="1:12" s="100" customFormat="1" ht="14.25">
      <c r="A315" s="95" t="s">
        <v>780</v>
      </c>
      <c r="B315" s="96" t="s">
        <v>260</v>
      </c>
      <c r="C315" s="97" t="s">
        <v>14</v>
      </c>
      <c r="D315" s="98">
        <v>2000</v>
      </c>
      <c r="E315" s="98">
        <v>45</v>
      </c>
      <c r="F315" s="97">
        <v>44.25</v>
      </c>
      <c r="G315" s="97">
        <v>0</v>
      </c>
      <c r="H315" s="97">
        <v>0</v>
      </c>
      <c r="I315" s="99">
        <f t="shared" si="514"/>
        <v>-1500</v>
      </c>
      <c r="J315" s="97">
        <v>0</v>
      </c>
      <c r="K315" s="97">
        <v>0</v>
      </c>
      <c r="L315" s="99">
        <f t="shared" ref="L315" si="517">SUM(I315:K315)</f>
        <v>-1500</v>
      </c>
    </row>
    <row r="316" spans="1:12" s="100" customFormat="1" ht="14.25">
      <c r="A316" s="95" t="s">
        <v>779</v>
      </c>
      <c r="B316" s="96" t="s">
        <v>26</v>
      </c>
      <c r="C316" s="97" t="s">
        <v>14</v>
      </c>
      <c r="D316" s="98">
        <v>500</v>
      </c>
      <c r="E316" s="98">
        <v>682</v>
      </c>
      <c r="F316" s="97">
        <v>687</v>
      </c>
      <c r="G316" s="97">
        <v>693</v>
      </c>
      <c r="H316" s="97">
        <v>700</v>
      </c>
      <c r="I316" s="99">
        <f t="shared" si="514"/>
        <v>2500</v>
      </c>
      <c r="J316" s="97">
        <f>SUM(G316-F316)*D316</f>
        <v>3000</v>
      </c>
      <c r="K316" s="97">
        <f t="shared" ref="K316" si="518">SUM(H316-G316)*D316</f>
        <v>3500</v>
      </c>
      <c r="L316" s="99">
        <f t="shared" ref="L316" si="519">SUM(I316:K316)</f>
        <v>9000</v>
      </c>
    </row>
    <row r="317" spans="1:12" s="100" customFormat="1" ht="14.25">
      <c r="A317" s="95" t="s">
        <v>779</v>
      </c>
      <c r="B317" s="96" t="s">
        <v>163</v>
      </c>
      <c r="C317" s="97" t="s">
        <v>14</v>
      </c>
      <c r="D317" s="98">
        <v>1000</v>
      </c>
      <c r="E317" s="98">
        <v>425</v>
      </c>
      <c r="F317" s="97">
        <v>428.35</v>
      </c>
      <c r="G317" s="97">
        <v>0</v>
      </c>
      <c r="H317" s="97">
        <v>0</v>
      </c>
      <c r="I317" s="99">
        <f t="shared" si="514"/>
        <v>3350.0000000000227</v>
      </c>
      <c r="J317" s="97">
        <v>0</v>
      </c>
      <c r="K317" s="97">
        <f t="shared" ref="K317" si="520">SUM(H317-G317)*D317</f>
        <v>0</v>
      </c>
      <c r="L317" s="99">
        <f t="shared" ref="L317" si="521">SUM(I317:K317)</f>
        <v>3350.0000000000227</v>
      </c>
    </row>
    <row r="318" spans="1:12" s="100" customFormat="1" ht="14.25">
      <c r="A318" s="95" t="s">
        <v>779</v>
      </c>
      <c r="B318" s="96" t="s">
        <v>664</v>
      </c>
      <c r="C318" s="97" t="s">
        <v>14</v>
      </c>
      <c r="D318" s="98">
        <v>2000</v>
      </c>
      <c r="E318" s="98">
        <v>118</v>
      </c>
      <c r="F318" s="97">
        <v>119</v>
      </c>
      <c r="G318" s="97">
        <v>0</v>
      </c>
      <c r="H318" s="97">
        <v>0</v>
      </c>
      <c r="I318" s="99">
        <f t="shared" si="514"/>
        <v>2000</v>
      </c>
      <c r="J318" s="97">
        <v>0</v>
      </c>
      <c r="K318" s="97">
        <f t="shared" ref="K318" si="522">SUM(H318-G318)*D318</f>
        <v>0</v>
      </c>
      <c r="L318" s="99">
        <f t="shared" ref="L318" si="523">SUM(I318:K318)</f>
        <v>2000</v>
      </c>
    </row>
    <row r="319" spans="1:12" s="100" customFormat="1" ht="14.25">
      <c r="A319" s="95" t="s">
        <v>779</v>
      </c>
      <c r="B319" s="96" t="s">
        <v>138</v>
      </c>
      <c r="C319" s="97" t="s">
        <v>14</v>
      </c>
      <c r="D319" s="98">
        <v>2000</v>
      </c>
      <c r="E319" s="98">
        <v>160</v>
      </c>
      <c r="F319" s="97">
        <v>161</v>
      </c>
      <c r="G319" s="97">
        <v>0</v>
      </c>
      <c r="H319" s="97">
        <v>0</v>
      </c>
      <c r="I319" s="99">
        <f t="shared" si="514"/>
        <v>2000</v>
      </c>
      <c r="J319" s="97">
        <v>0</v>
      </c>
      <c r="K319" s="97">
        <f t="shared" ref="K319" si="524">SUM(H319-G319)*D319</f>
        <v>0</v>
      </c>
      <c r="L319" s="99">
        <f t="shared" ref="L319" si="525">SUM(I319:K319)</f>
        <v>2000</v>
      </c>
    </row>
    <row r="320" spans="1:12" s="100" customFormat="1" ht="14.25">
      <c r="A320" s="95" t="s">
        <v>778</v>
      </c>
      <c r="B320" s="96" t="s">
        <v>193</v>
      </c>
      <c r="C320" s="97" t="s">
        <v>18</v>
      </c>
      <c r="D320" s="98">
        <v>2000</v>
      </c>
      <c r="E320" s="98">
        <v>98.3</v>
      </c>
      <c r="F320" s="97">
        <v>97.3</v>
      </c>
      <c r="G320" s="97">
        <v>96.3</v>
      </c>
      <c r="H320" s="97">
        <v>95.3</v>
      </c>
      <c r="I320" s="99">
        <f>SUM(E320-F320)*D320</f>
        <v>2000</v>
      </c>
      <c r="J320" s="97">
        <f>SUM(F320-G320)*D320</f>
        <v>2000</v>
      </c>
      <c r="K320" s="97">
        <f>SUM(G320-H320)*D320</f>
        <v>2000</v>
      </c>
      <c r="L320" s="99">
        <f t="shared" ref="L320" si="526">SUM(I320:K320)</f>
        <v>6000</v>
      </c>
    </row>
    <row r="321" spans="1:12" s="100" customFormat="1" ht="14.25">
      <c r="A321" s="95" t="s">
        <v>778</v>
      </c>
      <c r="B321" s="96" t="s">
        <v>673</v>
      </c>
      <c r="C321" s="97" t="s">
        <v>14</v>
      </c>
      <c r="D321" s="98">
        <v>500</v>
      </c>
      <c r="E321" s="98">
        <v>533</v>
      </c>
      <c r="F321" s="97">
        <v>538</v>
      </c>
      <c r="G321" s="97">
        <v>544</v>
      </c>
      <c r="H321" s="97">
        <v>0</v>
      </c>
      <c r="I321" s="99">
        <f>SUM(F321-E321)*D321</f>
        <v>2500</v>
      </c>
      <c r="J321" s="97">
        <f>SUM(G321-F321)*D321</f>
        <v>3000</v>
      </c>
      <c r="K321" s="97">
        <v>0</v>
      </c>
      <c r="L321" s="99">
        <f t="shared" ref="L321" si="527">SUM(I321:K321)</f>
        <v>5500</v>
      </c>
    </row>
    <row r="322" spans="1:12" s="100" customFormat="1" ht="14.25">
      <c r="A322" s="95" t="s">
        <v>778</v>
      </c>
      <c r="B322" s="96" t="s">
        <v>71</v>
      </c>
      <c r="C322" s="97" t="s">
        <v>14</v>
      </c>
      <c r="D322" s="98">
        <v>500</v>
      </c>
      <c r="E322" s="98">
        <v>1595</v>
      </c>
      <c r="F322" s="97">
        <v>1580</v>
      </c>
      <c r="G322" s="97">
        <v>0</v>
      </c>
      <c r="H322" s="97">
        <v>0</v>
      </c>
      <c r="I322" s="99">
        <f>SUM(F322-E322)*D322</f>
        <v>-7500</v>
      </c>
      <c r="J322" s="97">
        <v>0</v>
      </c>
      <c r="K322" s="97">
        <v>0</v>
      </c>
      <c r="L322" s="99">
        <f t="shared" ref="L322" si="528">SUM(I322:K322)</f>
        <v>-7500</v>
      </c>
    </row>
    <row r="323" spans="1:12" s="100" customFormat="1" ht="14.25">
      <c r="A323" s="95" t="s">
        <v>777</v>
      </c>
      <c r="B323" s="96" t="s">
        <v>30</v>
      </c>
      <c r="C323" s="97" t="s">
        <v>14</v>
      </c>
      <c r="D323" s="98">
        <v>2000</v>
      </c>
      <c r="E323" s="98">
        <v>122.1</v>
      </c>
      <c r="F323" s="97">
        <v>123</v>
      </c>
      <c r="G323" s="97">
        <v>124</v>
      </c>
      <c r="H323" s="97">
        <v>125</v>
      </c>
      <c r="I323" s="99">
        <f>SUM(F323-E323)*D323</f>
        <v>1800.0000000000114</v>
      </c>
      <c r="J323" s="97">
        <f>SUM(G323-F323)*D323</f>
        <v>2000</v>
      </c>
      <c r="K323" s="97">
        <f t="shared" ref="K323" si="529">SUM(H323-G323)*D323</f>
        <v>2000</v>
      </c>
      <c r="L323" s="99">
        <f t="shared" ref="L323" si="530">SUM(I323:K323)</f>
        <v>5800.0000000000109</v>
      </c>
    </row>
    <row r="324" spans="1:12" s="100" customFormat="1" ht="14.25">
      <c r="A324" s="95" t="s">
        <v>777</v>
      </c>
      <c r="B324" s="96" t="s">
        <v>75</v>
      </c>
      <c r="C324" s="97" t="s">
        <v>14</v>
      </c>
      <c r="D324" s="98">
        <v>2000</v>
      </c>
      <c r="E324" s="98">
        <v>242.25</v>
      </c>
      <c r="F324" s="97">
        <v>244</v>
      </c>
      <c r="G324" s="97">
        <v>0</v>
      </c>
      <c r="H324" s="97">
        <v>0</v>
      </c>
      <c r="I324" s="99">
        <f>SUM(F324-E324)*D324</f>
        <v>3500</v>
      </c>
      <c r="J324" s="97">
        <v>0</v>
      </c>
      <c r="K324" s="97">
        <f t="shared" ref="K324" si="531">SUM(H324-G324)*D324</f>
        <v>0</v>
      </c>
      <c r="L324" s="99">
        <f t="shared" ref="L324:L325" si="532">SUM(I324:K324)</f>
        <v>3500</v>
      </c>
    </row>
    <row r="325" spans="1:12" s="100" customFormat="1" ht="14.25">
      <c r="A325" s="95" t="s">
        <v>777</v>
      </c>
      <c r="B325" s="96" t="s">
        <v>291</v>
      </c>
      <c r="C325" s="97" t="s">
        <v>14</v>
      </c>
      <c r="D325" s="98">
        <v>500</v>
      </c>
      <c r="E325" s="98">
        <v>1025</v>
      </c>
      <c r="F325" s="97">
        <v>1010</v>
      </c>
      <c r="G325" s="97">
        <v>0</v>
      </c>
      <c r="H325" s="97">
        <v>0</v>
      </c>
      <c r="I325" s="99">
        <f>SUM(F325-E325)*D325</f>
        <v>-7500</v>
      </c>
      <c r="J325" s="97">
        <v>0</v>
      </c>
      <c r="K325" s="97">
        <f t="shared" ref="K325" si="533">SUM(H325-G325)*D325</f>
        <v>0</v>
      </c>
      <c r="L325" s="99">
        <f t="shared" si="532"/>
        <v>-7500</v>
      </c>
    </row>
    <row r="326" spans="1:12" s="100" customFormat="1" ht="14.25">
      <c r="A326" s="95" t="s">
        <v>777</v>
      </c>
      <c r="B326" s="96" t="s">
        <v>83</v>
      </c>
      <c r="C326" s="97" t="s">
        <v>14</v>
      </c>
      <c r="D326" s="98">
        <v>2000</v>
      </c>
      <c r="E326" s="98">
        <v>174</v>
      </c>
      <c r="F326" s="97">
        <v>172.5</v>
      </c>
      <c r="G326" s="97">
        <v>0</v>
      </c>
      <c r="H326" s="97">
        <v>0</v>
      </c>
      <c r="I326" s="99">
        <f t="shared" ref="I326" si="534">SUM(F326-E326)*D326</f>
        <v>-3000</v>
      </c>
      <c r="J326" s="97">
        <v>0</v>
      </c>
      <c r="K326" s="97">
        <f t="shared" ref="K326" si="535">SUM(H326-G326)*D326</f>
        <v>0</v>
      </c>
      <c r="L326" s="99">
        <f>SUM(I326:K326)</f>
        <v>-3000</v>
      </c>
    </row>
    <row r="327" spans="1:12" s="100" customFormat="1" ht="14.25">
      <c r="A327" s="95" t="s">
        <v>775</v>
      </c>
      <c r="B327" s="96" t="s">
        <v>83</v>
      </c>
      <c r="C327" s="97" t="s">
        <v>14</v>
      </c>
      <c r="D327" s="98">
        <v>2000</v>
      </c>
      <c r="E327" s="98">
        <v>168.5</v>
      </c>
      <c r="F327" s="97">
        <v>169.5</v>
      </c>
      <c r="G327" s="97">
        <v>170.5</v>
      </c>
      <c r="H327" s="97">
        <v>171.5</v>
      </c>
      <c r="I327" s="99">
        <f t="shared" ref="I327" si="536">SUM(F327-E327)*D327</f>
        <v>2000</v>
      </c>
      <c r="J327" s="97">
        <f>SUM(G327-F327)*D327</f>
        <v>2000</v>
      </c>
      <c r="K327" s="97">
        <f t="shared" ref="K327" si="537">SUM(H327-G327)*D327</f>
        <v>2000</v>
      </c>
      <c r="L327" s="99">
        <f t="shared" ref="L327:L328" si="538">SUM(I327:K327)</f>
        <v>6000</v>
      </c>
    </row>
    <row r="328" spans="1:12" s="100" customFormat="1" ht="14.25">
      <c r="A328" s="95" t="s">
        <v>775</v>
      </c>
      <c r="B328" s="96" t="s">
        <v>776</v>
      </c>
      <c r="C328" s="97" t="s">
        <v>14</v>
      </c>
      <c r="D328" s="98">
        <v>2000</v>
      </c>
      <c r="E328" s="98">
        <v>285</v>
      </c>
      <c r="F328" s="97">
        <v>283</v>
      </c>
      <c r="G328" s="97">
        <v>281</v>
      </c>
      <c r="H328" s="97">
        <v>0</v>
      </c>
      <c r="I328" s="99">
        <f>SUM(E328-F328)*D328</f>
        <v>4000</v>
      </c>
      <c r="J328" s="97">
        <f>SUM(F328-G328)*D328</f>
        <v>4000</v>
      </c>
      <c r="K328" s="97">
        <v>0</v>
      </c>
      <c r="L328" s="99">
        <f t="shared" si="538"/>
        <v>8000</v>
      </c>
    </row>
    <row r="329" spans="1:12" s="100" customFormat="1" ht="14.25">
      <c r="A329" s="95" t="s">
        <v>775</v>
      </c>
      <c r="B329" s="96" t="s">
        <v>291</v>
      </c>
      <c r="C329" s="97" t="s">
        <v>14</v>
      </c>
      <c r="D329" s="98">
        <v>500</v>
      </c>
      <c r="E329" s="98">
        <v>1020</v>
      </c>
      <c r="F329" s="97">
        <v>1030</v>
      </c>
      <c r="G329" s="97">
        <v>0</v>
      </c>
      <c r="H329" s="97">
        <v>0</v>
      </c>
      <c r="I329" s="99">
        <f t="shared" ref="I329" si="539">SUM(F329-E329)*D329</f>
        <v>5000</v>
      </c>
      <c r="J329" s="97">
        <v>0</v>
      </c>
      <c r="K329" s="97">
        <f t="shared" ref="K329" si="540">SUM(H329-G329)*D329</f>
        <v>0</v>
      </c>
      <c r="L329" s="99">
        <f t="shared" ref="L329" si="541">SUM(I329:K329)</f>
        <v>5000</v>
      </c>
    </row>
    <row r="330" spans="1:12" s="100" customFormat="1" ht="14.25">
      <c r="A330" s="95" t="s">
        <v>775</v>
      </c>
      <c r="B330" s="96" t="s">
        <v>522</v>
      </c>
      <c r="C330" s="97" t="s">
        <v>14</v>
      </c>
      <c r="D330" s="98">
        <v>500</v>
      </c>
      <c r="E330" s="98">
        <v>1065</v>
      </c>
      <c r="F330" s="97">
        <v>1065</v>
      </c>
      <c r="G330" s="97">
        <v>0</v>
      </c>
      <c r="H330" s="97">
        <v>0</v>
      </c>
      <c r="I330" s="99">
        <f t="shared" ref="I330" si="542">SUM(F330-E330)*D330</f>
        <v>0</v>
      </c>
      <c r="J330" s="97">
        <v>0</v>
      </c>
      <c r="K330" s="97">
        <f t="shared" ref="K330" si="543">SUM(H330-G330)*D330</f>
        <v>0</v>
      </c>
      <c r="L330" s="99">
        <f t="shared" ref="L330" si="544">SUM(I330:K330)</f>
        <v>0</v>
      </c>
    </row>
    <row r="331" spans="1:12" s="100" customFormat="1" ht="14.25">
      <c r="A331" s="95" t="s">
        <v>775</v>
      </c>
      <c r="B331" s="96" t="s">
        <v>664</v>
      </c>
      <c r="C331" s="97" t="s">
        <v>14</v>
      </c>
      <c r="D331" s="98">
        <v>2000</v>
      </c>
      <c r="E331" s="98">
        <v>120</v>
      </c>
      <c r="F331" s="97">
        <v>118.5</v>
      </c>
      <c r="G331" s="97">
        <v>0</v>
      </c>
      <c r="H331" s="97">
        <v>0</v>
      </c>
      <c r="I331" s="99">
        <f t="shared" ref="I331" si="545">SUM(F331-E331)*D331</f>
        <v>-3000</v>
      </c>
      <c r="J331" s="97">
        <v>0</v>
      </c>
      <c r="K331" s="97">
        <f t="shared" ref="K331" si="546">SUM(H331-G331)*D331</f>
        <v>0</v>
      </c>
      <c r="L331" s="99">
        <f t="shared" ref="L331" si="547">SUM(I331:K331)</f>
        <v>-3000</v>
      </c>
    </row>
    <row r="332" spans="1:12" s="100" customFormat="1" ht="14.25">
      <c r="A332" s="95" t="s">
        <v>775</v>
      </c>
      <c r="B332" s="96" t="s">
        <v>193</v>
      </c>
      <c r="C332" s="97" t="s">
        <v>14</v>
      </c>
      <c r="D332" s="98">
        <v>2000</v>
      </c>
      <c r="E332" s="98">
        <v>104</v>
      </c>
      <c r="F332" s="97">
        <v>102.5</v>
      </c>
      <c r="G332" s="97">
        <v>0</v>
      </c>
      <c r="H332" s="97">
        <v>0</v>
      </c>
      <c r="I332" s="99">
        <f t="shared" ref="I332" si="548">SUM(F332-E332)*D332</f>
        <v>-3000</v>
      </c>
      <c r="J332" s="97">
        <v>0</v>
      </c>
      <c r="K332" s="97">
        <f t="shared" ref="K332" si="549">SUM(H332-G332)*D332</f>
        <v>0</v>
      </c>
      <c r="L332" s="99">
        <f t="shared" ref="L332" si="550">SUM(I332:K332)</f>
        <v>-3000</v>
      </c>
    </row>
    <row r="333" spans="1:12" s="100" customFormat="1" ht="14.25">
      <c r="A333" s="95" t="s">
        <v>773</v>
      </c>
      <c r="B333" s="96" t="s">
        <v>774</v>
      </c>
      <c r="C333" s="97" t="s">
        <v>14</v>
      </c>
      <c r="D333" s="98">
        <v>500</v>
      </c>
      <c r="E333" s="98">
        <v>760</v>
      </c>
      <c r="F333" s="97">
        <v>765</v>
      </c>
      <c r="G333" s="97">
        <v>772</v>
      </c>
      <c r="H333" s="97">
        <v>780</v>
      </c>
      <c r="I333" s="99">
        <f t="shared" ref="I333" si="551">SUM(F333-E333)*D333</f>
        <v>2500</v>
      </c>
      <c r="J333" s="97">
        <f>SUM(G333-F333)*D333</f>
        <v>3500</v>
      </c>
      <c r="K333" s="97">
        <f t="shared" ref="K333" si="552">SUM(H333-G333)*D333</f>
        <v>4000</v>
      </c>
      <c r="L333" s="99">
        <f t="shared" ref="L333" si="553">SUM(I333:K333)</f>
        <v>10000</v>
      </c>
    </row>
    <row r="334" spans="1:12" s="100" customFormat="1" ht="14.25">
      <c r="A334" s="95" t="s">
        <v>773</v>
      </c>
      <c r="B334" s="96" t="s">
        <v>193</v>
      </c>
      <c r="C334" s="97" t="s">
        <v>18</v>
      </c>
      <c r="D334" s="98">
        <v>2000</v>
      </c>
      <c r="E334" s="98">
        <v>99</v>
      </c>
      <c r="F334" s="97">
        <v>98</v>
      </c>
      <c r="G334" s="97">
        <v>97</v>
      </c>
      <c r="H334" s="97">
        <v>96</v>
      </c>
      <c r="I334" s="99">
        <f>SUM(E334-F334)*D334</f>
        <v>2000</v>
      </c>
      <c r="J334" s="97">
        <f>SUM(F334-G334)*D334</f>
        <v>2000</v>
      </c>
      <c r="K334" s="97">
        <f>SUM(G334-H334)*D334</f>
        <v>2000</v>
      </c>
      <c r="L334" s="99">
        <f t="shared" ref="L334" si="554">SUM(I334:K334)</f>
        <v>6000</v>
      </c>
    </row>
    <row r="335" spans="1:12" s="100" customFormat="1" ht="14.25">
      <c r="A335" s="95" t="s">
        <v>773</v>
      </c>
      <c r="B335" s="96" t="s">
        <v>695</v>
      </c>
      <c r="C335" s="97" t="s">
        <v>18</v>
      </c>
      <c r="D335" s="98">
        <v>2000</v>
      </c>
      <c r="E335" s="98">
        <v>167</v>
      </c>
      <c r="F335" s="97">
        <v>166</v>
      </c>
      <c r="G335" s="97">
        <v>0</v>
      </c>
      <c r="H335" s="97">
        <v>0</v>
      </c>
      <c r="I335" s="99">
        <f>SUM(E335-F335)*D335</f>
        <v>2000</v>
      </c>
      <c r="J335" s="97">
        <v>0</v>
      </c>
      <c r="K335" s="97">
        <f>SUM(G335-H335)*D335</f>
        <v>0</v>
      </c>
      <c r="L335" s="99">
        <f t="shared" ref="L335" si="555">SUM(I335:K335)</f>
        <v>2000</v>
      </c>
    </row>
    <row r="336" spans="1:12" s="100" customFormat="1" ht="14.25">
      <c r="A336" s="95" t="s">
        <v>771</v>
      </c>
      <c r="B336" s="96" t="s">
        <v>664</v>
      </c>
      <c r="C336" s="97" t="s">
        <v>18</v>
      </c>
      <c r="D336" s="98">
        <v>2000</v>
      </c>
      <c r="E336" s="98">
        <v>129</v>
      </c>
      <c r="F336" s="97">
        <v>128</v>
      </c>
      <c r="G336" s="97">
        <v>127</v>
      </c>
      <c r="H336" s="97">
        <v>126</v>
      </c>
      <c r="I336" s="99">
        <f>SUM(E336-F336)*D336</f>
        <v>2000</v>
      </c>
      <c r="J336" s="97">
        <f>SUM(F336-G336)*D336</f>
        <v>2000</v>
      </c>
      <c r="K336" s="97">
        <f>SUM(G336-H336)*D336</f>
        <v>2000</v>
      </c>
      <c r="L336" s="99">
        <f t="shared" ref="L336" si="556">SUM(I336:K336)</f>
        <v>6000</v>
      </c>
    </row>
    <row r="337" spans="1:12" s="100" customFormat="1" ht="14.25">
      <c r="A337" s="95" t="s">
        <v>771</v>
      </c>
      <c r="B337" s="96" t="s">
        <v>772</v>
      </c>
      <c r="C337" s="97" t="s">
        <v>14</v>
      </c>
      <c r="D337" s="98">
        <v>2000</v>
      </c>
      <c r="E337" s="98">
        <v>193</v>
      </c>
      <c r="F337" s="97">
        <v>193.8</v>
      </c>
      <c r="G337" s="97">
        <v>0</v>
      </c>
      <c r="H337" s="97">
        <v>0</v>
      </c>
      <c r="I337" s="99">
        <f t="shared" ref="I337" si="557">SUM(F337-E337)*D337</f>
        <v>1600.0000000000227</v>
      </c>
      <c r="J337" s="97">
        <v>0</v>
      </c>
      <c r="K337" s="97">
        <f t="shared" ref="K337" si="558">SUM(H337-G337)*D337</f>
        <v>0</v>
      </c>
      <c r="L337" s="99">
        <f t="shared" ref="L337" si="559">SUM(I337:K337)</f>
        <v>1600.0000000000227</v>
      </c>
    </row>
    <row r="338" spans="1:12" s="100" customFormat="1" ht="14.25">
      <c r="A338" s="95" t="s">
        <v>770</v>
      </c>
      <c r="B338" s="96" t="s">
        <v>30</v>
      </c>
      <c r="C338" s="97" t="s">
        <v>14</v>
      </c>
      <c r="D338" s="98">
        <v>2000</v>
      </c>
      <c r="E338" s="98">
        <v>116</v>
      </c>
      <c r="F338" s="97">
        <v>117</v>
      </c>
      <c r="G338" s="97">
        <v>118</v>
      </c>
      <c r="H338" s="97">
        <v>119</v>
      </c>
      <c r="I338" s="99">
        <f t="shared" ref="I338" si="560">SUM(F338-E338)*D338</f>
        <v>2000</v>
      </c>
      <c r="J338" s="97">
        <f>SUM(G338-F338)*D338</f>
        <v>2000</v>
      </c>
      <c r="K338" s="97">
        <f t="shared" ref="K338" si="561">SUM(H338-G338)*D338</f>
        <v>2000</v>
      </c>
      <c r="L338" s="99">
        <f t="shared" ref="L338" si="562">SUM(I338:K338)</f>
        <v>6000</v>
      </c>
    </row>
    <row r="339" spans="1:12" s="100" customFormat="1" ht="14.25">
      <c r="A339" s="95" t="s">
        <v>770</v>
      </c>
      <c r="B339" s="96" t="s">
        <v>65</v>
      </c>
      <c r="C339" s="97" t="s">
        <v>14</v>
      </c>
      <c r="D339" s="98">
        <v>2000</v>
      </c>
      <c r="E339" s="98">
        <v>79.5</v>
      </c>
      <c r="F339" s="97">
        <v>80.5</v>
      </c>
      <c r="G339" s="97">
        <v>81.5</v>
      </c>
      <c r="H339" s="97">
        <v>0</v>
      </c>
      <c r="I339" s="99">
        <f t="shared" ref="I339" si="563">SUM(F339-E339)*D339</f>
        <v>2000</v>
      </c>
      <c r="J339" s="97">
        <f>SUM(G339-F339)*D339</f>
        <v>2000</v>
      </c>
      <c r="K339" s="97">
        <v>0</v>
      </c>
      <c r="L339" s="99">
        <f t="shared" ref="L339" si="564">SUM(I339:K339)</f>
        <v>4000</v>
      </c>
    </row>
    <row r="340" spans="1:12" s="100" customFormat="1" ht="14.25">
      <c r="A340" s="95" t="s">
        <v>766</v>
      </c>
      <c r="B340" s="96" t="s">
        <v>767</v>
      </c>
      <c r="C340" s="97" t="s">
        <v>14</v>
      </c>
      <c r="D340" s="98">
        <v>500</v>
      </c>
      <c r="E340" s="98">
        <v>1980</v>
      </c>
      <c r="F340" s="97">
        <v>1990</v>
      </c>
      <c r="G340" s="97">
        <v>1998</v>
      </c>
      <c r="H340" s="97">
        <v>0</v>
      </c>
      <c r="I340" s="99">
        <f t="shared" ref="I340" si="565">SUM(F340-E340)*D340</f>
        <v>5000</v>
      </c>
      <c r="J340" s="97">
        <f>SUM(G340-F340)*D340</f>
        <v>4000</v>
      </c>
      <c r="K340" s="97">
        <v>0</v>
      </c>
      <c r="L340" s="99">
        <f t="shared" ref="L340" si="566">SUM(I340:K340)</f>
        <v>9000</v>
      </c>
    </row>
    <row r="341" spans="1:12" s="100" customFormat="1" ht="14.25">
      <c r="A341" s="95" t="s">
        <v>766</v>
      </c>
      <c r="B341" s="96" t="s">
        <v>223</v>
      </c>
      <c r="C341" s="97" t="s">
        <v>14</v>
      </c>
      <c r="D341" s="98">
        <v>500</v>
      </c>
      <c r="E341" s="98">
        <v>1630</v>
      </c>
      <c r="F341" s="97">
        <v>1632</v>
      </c>
      <c r="G341" s="97">
        <v>0</v>
      </c>
      <c r="H341" s="97">
        <v>0</v>
      </c>
      <c r="I341" s="99">
        <f t="shared" ref="I341" si="567">SUM(F341-E341)*D341</f>
        <v>1000</v>
      </c>
      <c r="J341" s="97">
        <v>0</v>
      </c>
      <c r="K341" s="97">
        <v>0</v>
      </c>
      <c r="L341" s="99">
        <f t="shared" ref="L341" si="568">SUM(I341:K341)</f>
        <v>1000</v>
      </c>
    </row>
    <row r="342" spans="1:12" s="100" customFormat="1" ht="14.25">
      <c r="A342" s="95" t="s">
        <v>766</v>
      </c>
      <c r="B342" s="96" t="s">
        <v>693</v>
      </c>
      <c r="C342" s="97" t="s">
        <v>14</v>
      </c>
      <c r="D342" s="98">
        <v>1000</v>
      </c>
      <c r="E342" s="98">
        <v>375</v>
      </c>
      <c r="F342" s="97">
        <v>370.5</v>
      </c>
      <c r="G342" s="97">
        <v>0</v>
      </c>
      <c r="H342" s="97">
        <v>0</v>
      </c>
      <c r="I342" s="99">
        <f t="shared" ref="I342" si="569">SUM(F342-E342)*D342</f>
        <v>-4500</v>
      </c>
      <c r="J342" s="97">
        <v>0</v>
      </c>
      <c r="K342" s="97">
        <v>0</v>
      </c>
      <c r="L342" s="99">
        <f t="shared" ref="L342" si="570">SUM(I342:K342)</f>
        <v>-4500</v>
      </c>
    </row>
    <row r="343" spans="1:12" s="100" customFormat="1" ht="14.25">
      <c r="A343" s="95" t="s">
        <v>765</v>
      </c>
      <c r="B343" s="96" t="s">
        <v>305</v>
      </c>
      <c r="C343" s="97" t="s">
        <v>14</v>
      </c>
      <c r="D343" s="98">
        <v>500</v>
      </c>
      <c r="E343" s="98">
        <v>1050</v>
      </c>
      <c r="F343" s="97">
        <v>1060</v>
      </c>
      <c r="G343" s="97">
        <v>1070</v>
      </c>
      <c r="H343" s="97">
        <v>1080</v>
      </c>
      <c r="I343" s="99">
        <f t="shared" ref="I343" si="571">SUM(F343-E343)*D343</f>
        <v>5000</v>
      </c>
      <c r="J343" s="97">
        <f>SUM(G343-F343)*D343</f>
        <v>5000</v>
      </c>
      <c r="K343" s="97">
        <f t="shared" ref="K343" si="572">SUM(H343-G343)*D343</f>
        <v>5000</v>
      </c>
      <c r="L343" s="99">
        <f t="shared" ref="L343" si="573">SUM(I343:K343)</f>
        <v>15000</v>
      </c>
    </row>
    <row r="344" spans="1:12" s="100" customFormat="1" ht="14.25">
      <c r="A344" s="95" t="s">
        <v>765</v>
      </c>
      <c r="B344" s="96" t="s">
        <v>509</v>
      </c>
      <c r="C344" s="97" t="s">
        <v>14</v>
      </c>
      <c r="D344" s="98">
        <v>500</v>
      </c>
      <c r="E344" s="98">
        <v>1411</v>
      </c>
      <c r="F344" s="97">
        <v>1420</v>
      </c>
      <c r="G344" s="97">
        <v>0</v>
      </c>
      <c r="H344" s="97">
        <v>0</v>
      </c>
      <c r="I344" s="99">
        <f t="shared" ref="I344" si="574">SUM(F344-E344)*D344</f>
        <v>4500</v>
      </c>
      <c r="J344" s="97">
        <v>0</v>
      </c>
      <c r="K344" s="97">
        <f t="shared" ref="K344" si="575">SUM(H344-G344)*D344</f>
        <v>0</v>
      </c>
      <c r="L344" s="99">
        <f t="shared" ref="L344" si="576">SUM(I344:K344)</f>
        <v>4500</v>
      </c>
    </row>
    <row r="345" spans="1:12" s="100" customFormat="1" ht="14.25">
      <c r="A345" s="95" t="s">
        <v>765</v>
      </c>
      <c r="B345" s="96" t="s">
        <v>62</v>
      </c>
      <c r="C345" s="97" t="s">
        <v>14</v>
      </c>
      <c r="D345" s="98">
        <v>2000</v>
      </c>
      <c r="E345" s="98">
        <v>230</v>
      </c>
      <c r="F345" s="97">
        <v>227</v>
      </c>
      <c r="G345" s="97">
        <v>0</v>
      </c>
      <c r="H345" s="97">
        <v>0</v>
      </c>
      <c r="I345" s="99">
        <f t="shared" ref="I345" si="577">SUM(F345-E345)*D345</f>
        <v>-6000</v>
      </c>
      <c r="J345" s="97">
        <v>0</v>
      </c>
      <c r="K345" s="97">
        <f t="shared" ref="K345" si="578">SUM(H345-G345)*D345</f>
        <v>0</v>
      </c>
      <c r="L345" s="99">
        <f t="shared" ref="L345" si="579">SUM(I345:K345)</f>
        <v>-6000</v>
      </c>
    </row>
    <row r="346" spans="1:12" s="100" customFormat="1" ht="14.25">
      <c r="A346" s="95" t="s">
        <v>765</v>
      </c>
      <c r="B346" s="96" t="s">
        <v>665</v>
      </c>
      <c r="C346" s="97" t="s">
        <v>14</v>
      </c>
      <c r="D346" s="98">
        <v>2000</v>
      </c>
      <c r="E346" s="98">
        <v>137</v>
      </c>
      <c r="F346" s="97">
        <v>137</v>
      </c>
      <c r="G346" s="97">
        <v>0</v>
      </c>
      <c r="H346" s="97">
        <v>0</v>
      </c>
      <c r="I346" s="99">
        <f t="shared" ref="I346" si="580">SUM(F346-E346)*D346</f>
        <v>0</v>
      </c>
      <c r="J346" s="97">
        <v>0</v>
      </c>
      <c r="K346" s="97">
        <f t="shared" ref="K346" si="581">SUM(H346-G346)*D346</f>
        <v>0</v>
      </c>
      <c r="L346" s="99">
        <f t="shared" ref="L346" si="582">SUM(I346:K346)</f>
        <v>0</v>
      </c>
    </row>
    <row r="347" spans="1:12" s="100" customFormat="1" ht="14.25">
      <c r="A347" s="95" t="s">
        <v>765</v>
      </c>
      <c r="B347" s="96" t="s">
        <v>456</v>
      </c>
      <c r="C347" s="97" t="s">
        <v>14</v>
      </c>
      <c r="D347" s="98">
        <v>500</v>
      </c>
      <c r="E347" s="98">
        <v>587</v>
      </c>
      <c r="F347" s="97">
        <v>587</v>
      </c>
      <c r="G347" s="97">
        <v>0</v>
      </c>
      <c r="H347" s="97">
        <v>0</v>
      </c>
      <c r="I347" s="99">
        <f t="shared" ref="I347" si="583">SUM(F347-E347)*D347</f>
        <v>0</v>
      </c>
      <c r="J347" s="97">
        <v>0</v>
      </c>
      <c r="K347" s="97">
        <f t="shared" ref="K347" si="584">SUM(H347-G347)*D347</f>
        <v>0</v>
      </c>
      <c r="L347" s="99">
        <f t="shared" ref="L347" si="585">SUM(I347:K347)</f>
        <v>0</v>
      </c>
    </row>
    <row r="348" spans="1:12" s="100" customFormat="1" ht="14.25">
      <c r="A348" s="124"/>
      <c r="B348" s="125"/>
      <c r="C348" s="125"/>
      <c r="D348" s="125"/>
      <c r="E348" s="125"/>
      <c r="F348" s="125"/>
      <c r="G348" s="126"/>
      <c r="H348" s="125"/>
      <c r="I348" s="127">
        <f>SUM(I278:I347)</f>
        <v>121875.00000000003</v>
      </c>
      <c r="J348" s="128"/>
      <c r="K348" s="128"/>
      <c r="L348" s="127">
        <f>SUM(L278:L347)</f>
        <v>300725</v>
      </c>
    </row>
    <row r="349" spans="1:12" s="100" customFormat="1" ht="14.25">
      <c r="A349" s="101" t="s">
        <v>808</v>
      </c>
      <c r="B349" s="96"/>
      <c r="C349" s="97"/>
      <c r="D349" s="98"/>
      <c r="E349" s="98"/>
      <c r="F349" s="97"/>
      <c r="G349" s="97"/>
      <c r="H349" s="97"/>
      <c r="I349" s="99"/>
      <c r="J349" s="97"/>
      <c r="K349" s="97"/>
      <c r="L349" s="99"/>
    </row>
    <row r="350" spans="1:12" s="100" customFormat="1" ht="14.25">
      <c r="A350" s="101" t="s">
        <v>759</v>
      </c>
      <c r="B350" s="126" t="s">
        <v>760</v>
      </c>
      <c r="C350" s="106" t="s">
        <v>761</v>
      </c>
      <c r="D350" s="129" t="s">
        <v>762</v>
      </c>
      <c r="E350" s="129" t="s">
        <v>763</v>
      </c>
      <c r="F350" s="106" t="s">
        <v>732</v>
      </c>
      <c r="G350" s="97"/>
      <c r="H350" s="97"/>
      <c r="I350" s="99"/>
      <c r="J350" s="97"/>
      <c r="K350" s="97"/>
      <c r="L350" s="99"/>
    </row>
    <row r="351" spans="1:12" s="100" customFormat="1" ht="14.25">
      <c r="A351" s="95" t="s">
        <v>768</v>
      </c>
      <c r="B351" s="96">
        <v>5</v>
      </c>
      <c r="C351" s="97">
        <f>SUM(A351-B351)</f>
        <v>53</v>
      </c>
      <c r="D351" s="98">
        <v>5</v>
      </c>
      <c r="E351" s="97">
        <f>SUM(C351-D351)</f>
        <v>48</v>
      </c>
      <c r="F351" s="97">
        <f>E351*100/C351</f>
        <v>90.566037735849051</v>
      </c>
      <c r="G351" s="97"/>
      <c r="H351" s="97"/>
      <c r="I351" s="99"/>
      <c r="J351" s="97"/>
      <c r="K351" s="97"/>
      <c r="L351" s="99"/>
    </row>
    <row r="352" spans="1:12" s="100" customFormat="1" ht="14.25">
      <c r="A352" s="95"/>
      <c r="B352" s="96"/>
      <c r="C352" s="97"/>
      <c r="D352" s="98"/>
      <c r="E352" s="98"/>
      <c r="F352" s="97"/>
      <c r="G352" s="97"/>
      <c r="H352" s="97"/>
      <c r="I352" s="99"/>
      <c r="J352" s="97"/>
      <c r="K352" s="97"/>
      <c r="L352" s="99"/>
    </row>
    <row r="353" spans="1:12" s="100" customFormat="1" ht="14.25">
      <c r="A353" s="102"/>
      <c r="B353" s="103"/>
      <c r="C353" s="103"/>
      <c r="D353" s="104"/>
      <c r="E353" s="104"/>
      <c r="F353" s="130">
        <v>43556</v>
      </c>
      <c r="G353" s="103"/>
      <c r="H353" s="103"/>
      <c r="I353" s="105"/>
      <c r="J353" s="105"/>
      <c r="K353" s="105"/>
      <c r="L353" s="105"/>
    </row>
    <row r="354" spans="1:12" s="100" customFormat="1" ht="14.25">
      <c r="A354" s="95" t="s">
        <v>764</v>
      </c>
      <c r="B354" s="96" t="s">
        <v>52</v>
      </c>
      <c r="C354" s="97" t="s">
        <v>14</v>
      </c>
      <c r="D354" s="98">
        <v>500</v>
      </c>
      <c r="E354" s="98">
        <v>1502</v>
      </c>
      <c r="F354" s="97">
        <v>1512</v>
      </c>
      <c r="G354" s="97">
        <v>1522</v>
      </c>
      <c r="H354" s="97">
        <v>0</v>
      </c>
      <c r="I354" s="99">
        <f t="shared" ref="I354" si="586">SUM(F354-E354)*D354</f>
        <v>5000</v>
      </c>
      <c r="J354" s="97">
        <f>SUM(G354-F354)*D354</f>
        <v>5000</v>
      </c>
      <c r="K354" s="97">
        <v>0</v>
      </c>
      <c r="L354" s="99">
        <f t="shared" ref="L354" si="587">SUM(I354:K354)</f>
        <v>10000</v>
      </c>
    </row>
    <row r="355" spans="1:12" s="100" customFormat="1" ht="14.25">
      <c r="A355" s="95" t="s">
        <v>764</v>
      </c>
      <c r="B355" s="96" t="s">
        <v>24</v>
      </c>
      <c r="C355" s="97" t="s">
        <v>18</v>
      </c>
      <c r="D355" s="98">
        <v>500</v>
      </c>
      <c r="E355" s="98">
        <v>880</v>
      </c>
      <c r="F355" s="97">
        <v>874</v>
      </c>
      <c r="G355" s="97">
        <v>0</v>
      </c>
      <c r="H355" s="97">
        <v>0</v>
      </c>
      <c r="I355" s="99">
        <f>SUM(E355-F355)*D355</f>
        <v>3000</v>
      </c>
      <c r="J355" s="97">
        <v>0</v>
      </c>
      <c r="K355" s="97">
        <v>0</v>
      </c>
      <c r="L355" s="99">
        <f t="shared" ref="L355" si="588">SUM(I355:K355)</f>
        <v>3000</v>
      </c>
    </row>
    <row r="356" spans="1:12" s="100" customFormat="1" ht="14.25">
      <c r="A356" s="95" t="s">
        <v>758</v>
      </c>
      <c r="B356" s="96" t="s">
        <v>243</v>
      </c>
      <c r="C356" s="97" t="s">
        <v>14</v>
      </c>
      <c r="D356" s="98">
        <v>500</v>
      </c>
      <c r="E356" s="98">
        <v>1350</v>
      </c>
      <c r="F356" s="97">
        <v>1360</v>
      </c>
      <c r="G356" s="97">
        <v>1370</v>
      </c>
      <c r="H356" s="97">
        <v>1380</v>
      </c>
      <c r="I356" s="99">
        <f t="shared" ref="I356" si="589">SUM(F356-E356)*D356</f>
        <v>5000</v>
      </c>
      <c r="J356" s="97">
        <f>SUM(G356-F356)*D356</f>
        <v>5000</v>
      </c>
      <c r="K356" s="97">
        <f t="shared" ref="K356:K361" si="590">SUM(H356-G356)*D356</f>
        <v>5000</v>
      </c>
      <c r="L356" s="99">
        <f t="shared" ref="L356" si="591">SUM(I356:K356)</f>
        <v>15000</v>
      </c>
    </row>
    <row r="357" spans="1:12" s="100" customFormat="1" ht="14.25">
      <c r="A357" s="95" t="s">
        <v>758</v>
      </c>
      <c r="B357" s="96" t="s">
        <v>42</v>
      </c>
      <c r="C357" s="97" t="s">
        <v>14</v>
      </c>
      <c r="D357" s="98">
        <v>1000</v>
      </c>
      <c r="E357" s="98">
        <v>485</v>
      </c>
      <c r="F357" s="97">
        <v>489</v>
      </c>
      <c r="G357" s="97">
        <v>0</v>
      </c>
      <c r="H357" s="97">
        <v>0</v>
      </c>
      <c r="I357" s="99">
        <f t="shared" ref="I357" si="592">SUM(F357-E357)*D357</f>
        <v>4000</v>
      </c>
      <c r="J357" s="97">
        <v>0</v>
      </c>
      <c r="K357" s="97">
        <f t="shared" si="590"/>
        <v>0</v>
      </c>
      <c r="L357" s="99">
        <f t="shared" ref="L357" si="593">SUM(I357:K357)</f>
        <v>4000</v>
      </c>
    </row>
    <row r="358" spans="1:12" s="100" customFormat="1" ht="14.25">
      <c r="A358" s="95" t="s">
        <v>757</v>
      </c>
      <c r="B358" s="96" t="s">
        <v>71</v>
      </c>
      <c r="C358" s="97" t="s">
        <v>14</v>
      </c>
      <c r="D358" s="98">
        <v>500</v>
      </c>
      <c r="E358" s="98">
        <v>1625</v>
      </c>
      <c r="F358" s="97">
        <v>1635</v>
      </c>
      <c r="G358" s="97">
        <v>1645</v>
      </c>
      <c r="H358" s="97">
        <v>1655</v>
      </c>
      <c r="I358" s="99">
        <f t="shared" ref="I358:I366" si="594">SUM(F358-E358)*D358</f>
        <v>5000</v>
      </c>
      <c r="J358" s="97">
        <f>SUM(G358-F358)*D358</f>
        <v>5000</v>
      </c>
      <c r="K358" s="97">
        <f t="shared" si="590"/>
        <v>5000</v>
      </c>
      <c r="L358" s="99">
        <f t="shared" ref="L358:L366" si="595">SUM(I358:K358)</f>
        <v>15000</v>
      </c>
    </row>
    <row r="359" spans="1:12" s="100" customFormat="1" ht="14.25">
      <c r="A359" s="95" t="s">
        <v>757</v>
      </c>
      <c r="B359" s="96" t="s">
        <v>664</v>
      </c>
      <c r="C359" s="97" t="s">
        <v>14</v>
      </c>
      <c r="D359" s="98">
        <v>2000</v>
      </c>
      <c r="E359" s="98">
        <v>148.6</v>
      </c>
      <c r="F359" s="97">
        <v>149.6</v>
      </c>
      <c r="G359" s="97">
        <v>150.6</v>
      </c>
      <c r="H359" s="97">
        <v>151</v>
      </c>
      <c r="I359" s="99">
        <f t="shared" si="594"/>
        <v>2000</v>
      </c>
      <c r="J359" s="97">
        <f>SUM(G359-F359)*D359</f>
        <v>2000</v>
      </c>
      <c r="K359" s="97">
        <f t="shared" si="590"/>
        <v>800.00000000001137</v>
      </c>
      <c r="L359" s="99">
        <f t="shared" si="595"/>
        <v>4800.0000000000109</v>
      </c>
    </row>
    <row r="360" spans="1:12" s="100" customFormat="1" ht="14.25">
      <c r="A360" s="95" t="s">
        <v>757</v>
      </c>
      <c r="B360" s="96" t="s">
        <v>193</v>
      </c>
      <c r="C360" s="97" t="s">
        <v>14</v>
      </c>
      <c r="D360" s="98">
        <v>2000</v>
      </c>
      <c r="E360" s="98">
        <v>122</v>
      </c>
      <c r="F360" s="97">
        <v>123</v>
      </c>
      <c r="G360" s="97">
        <v>124</v>
      </c>
      <c r="H360" s="97">
        <v>125</v>
      </c>
      <c r="I360" s="99">
        <f t="shared" si="594"/>
        <v>2000</v>
      </c>
      <c r="J360" s="97">
        <f>SUM(G360-F360)*D360</f>
        <v>2000</v>
      </c>
      <c r="K360" s="97">
        <f t="shared" si="590"/>
        <v>2000</v>
      </c>
      <c r="L360" s="99">
        <f t="shared" si="595"/>
        <v>6000</v>
      </c>
    </row>
    <row r="361" spans="1:12" s="100" customFormat="1" ht="14.25">
      <c r="A361" s="95" t="s">
        <v>757</v>
      </c>
      <c r="B361" s="96" t="s">
        <v>193</v>
      </c>
      <c r="C361" s="97" t="s">
        <v>14</v>
      </c>
      <c r="D361" s="98">
        <v>2000</v>
      </c>
      <c r="E361" s="98">
        <v>126</v>
      </c>
      <c r="F361" s="97">
        <v>127</v>
      </c>
      <c r="G361" s="97">
        <v>0</v>
      </c>
      <c r="H361" s="97">
        <v>0</v>
      </c>
      <c r="I361" s="99">
        <f t="shared" si="594"/>
        <v>2000</v>
      </c>
      <c r="J361" s="97">
        <v>0</v>
      </c>
      <c r="K361" s="97">
        <f t="shared" si="590"/>
        <v>0</v>
      </c>
      <c r="L361" s="99">
        <f t="shared" si="595"/>
        <v>2000</v>
      </c>
    </row>
    <row r="362" spans="1:12" s="100" customFormat="1" ht="14.25">
      <c r="A362" s="95" t="s">
        <v>755</v>
      </c>
      <c r="B362" s="96" t="s">
        <v>756</v>
      </c>
      <c r="C362" s="97" t="s">
        <v>14</v>
      </c>
      <c r="D362" s="98">
        <v>500</v>
      </c>
      <c r="E362" s="98">
        <v>1133.5</v>
      </c>
      <c r="F362" s="97">
        <v>1143</v>
      </c>
      <c r="G362" s="97">
        <v>0</v>
      </c>
      <c r="H362" s="97">
        <v>0</v>
      </c>
      <c r="I362" s="99">
        <f t="shared" si="594"/>
        <v>4750</v>
      </c>
      <c r="J362" s="97">
        <v>0</v>
      </c>
      <c r="K362" s="97">
        <v>0</v>
      </c>
      <c r="L362" s="99">
        <f t="shared" si="595"/>
        <v>4750</v>
      </c>
    </row>
    <row r="363" spans="1:12" s="100" customFormat="1" ht="14.25">
      <c r="A363" s="95" t="s">
        <v>755</v>
      </c>
      <c r="B363" s="96" t="s">
        <v>339</v>
      </c>
      <c r="C363" s="97" t="s">
        <v>14</v>
      </c>
      <c r="D363" s="98">
        <v>2000</v>
      </c>
      <c r="E363" s="98">
        <v>135</v>
      </c>
      <c r="F363" s="97">
        <v>136</v>
      </c>
      <c r="G363" s="97">
        <v>137</v>
      </c>
      <c r="H363" s="97">
        <v>0</v>
      </c>
      <c r="I363" s="99">
        <f t="shared" si="594"/>
        <v>2000</v>
      </c>
      <c r="J363" s="97">
        <f>SUM(G363-F363)*D363</f>
        <v>2000</v>
      </c>
      <c r="K363" s="97">
        <v>0</v>
      </c>
      <c r="L363" s="99">
        <f t="shared" si="595"/>
        <v>4000</v>
      </c>
    </row>
    <row r="364" spans="1:12" s="100" customFormat="1" ht="14.25">
      <c r="A364" s="95" t="s">
        <v>755</v>
      </c>
      <c r="B364" s="96" t="s">
        <v>30</v>
      </c>
      <c r="C364" s="97" t="s">
        <v>14</v>
      </c>
      <c r="D364" s="98">
        <v>2000</v>
      </c>
      <c r="E364" s="98">
        <v>133</v>
      </c>
      <c r="F364" s="97">
        <v>134</v>
      </c>
      <c r="G364" s="97">
        <v>135</v>
      </c>
      <c r="H364" s="97">
        <v>136</v>
      </c>
      <c r="I364" s="99">
        <f t="shared" si="594"/>
        <v>2000</v>
      </c>
      <c r="J364" s="97">
        <f>SUM(G364-F364)*D364</f>
        <v>2000</v>
      </c>
      <c r="K364" s="97">
        <f>SUM(H364-G364)*D364</f>
        <v>2000</v>
      </c>
      <c r="L364" s="99">
        <f t="shared" si="595"/>
        <v>6000</v>
      </c>
    </row>
    <row r="365" spans="1:12" s="100" customFormat="1" ht="14.25">
      <c r="A365" s="95" t="s">
        <v>755</v>
      </c>
      <c r="B365" s="96" t="s">
        <v>193</v>
      </c>
      <c r="C365" s="97" t="s">
        <v>14</v>
      </c>
      <c r="D365" s="98">
        <v>2000</v>
      </c>
      <c r="E365" s="98">
        <v>109.5</v>
      </c>
      <c r="F365" s="97">
        <v>110.5</v>
      </c>
      <c r="G365" s="97">
        <v>111.5</v>
      </c>
      <c r="H365" s="97">
        <v>112.5</v>
      </c>
      <c r="I365" s="99">
        <f t="shared" si="594"/>
        <v>2000</v>
      </c>
      <c r="J365" s="97">
        <f>SUM(G365-F365)*D365</f>
        <v>2000</v>
      </c>
      <c r="K365" s="97">
        <f>SUM(H365-G365)*D365</f>
        <v>2000</v>
      </c>
      <c r="L365" s="99">
        <f t="shared" si="595"/>
        <v>6000</v>
      </c>
    </row>
    <row r="366" spans="1:12" s="100" customFormat="1" ht="14.25">
      <c r="A366" s="95" t="s">
        <v>755</v>
      </c>
      <c r="B366" s="96" t="s">
        <v>74</v>
      </c>
      <c r="C366" s="97" t="s">
        <v>14</v>
      </c>
      <c r="D366" s="98">
        <v>500</v>
      </c>
      <c r="E366" s="98">
        <v>1706</v>
      </c>
      <c r="F366" s="97">
        <v>1706</v>
      </c>
      <c r="G366" s="97">
        <v>0</v>
      </c>
      <c r="H366" s="97">
        <v>0</v>
      </c>
      <c r="I366" s="99">
        <f t="shared" si="594"/>
        <v>0</v>
      </c>
      <c r="J366" s="97">
        <v>0</v>
      </c>
      <c r="K366" s="97">
        <v>0</v>
      </c>
      <c r="L366" s="99">
        <f t="shared" si="595"/>
        <v>0</v>
      </c>
    </row>
    <row r="367" spans="1:12" s="100" customFormat="1" ht="14.25">
      <c r="A367" s="95" t="s">
        <v>754</v>
      </c>
      <c r="B367" s="96" t="s">
        <v>193</v>
      </c>
      <c r="C367" s="97" t="s">
        <v>14</v>
      </c>
      <c r="D367" s="98">
        <v>2000</v>
      </c>
      <c r="E367" s="98">
        <v>107</v>
      </c>
      <c r="F367" s="97">
        <v>108.25</v>
      </c>
      <c r="G367" s="97">
        <v>0</v>
      </c>
      <c r="H367" s="97">
        <v>0</v>
      </c>
      <c r="I367" s="99">
        <f t="shared" ref="I367" si="596">SUM(F367-E367)*D367</f>
        <v>2500</v>
      </c>
      <c r="J367" s="97">
        <v>0</v>
      </c>
      <c r="K367" s="97">
        <v>0</v>
      </c>
      <c r="L367" s="99">
        <f t="shared" ref="L367" si="597">SUM(I367:K367)</f>
        <v>2500</v>
      </c>
    </row>
    <row r="368" spans="1:12" s="100" customFormat="1" ht="14.25">
      <c r="A368" s="95" t="s">
        <v>754</v>
      </c>
      <c r="B368" s="96" t="s">
        <v>313</v>
      </c>
      <c r="C368" s="97" t="s">
        <v>14</v>
      </c>
      <c r="D368" s="98">
        <v>500</v>
      </c>
      <c r="E368" s="98">
        <v>727.5</v>
      </c>
      <c r="F368" s="97">
        <v>727.5</v>
      </c>
      <c r="G368" s="97">
        <v>0</v>
      </c>
      <c r="H368" s="97">
        <v>0</v>
      </c>
      <c r="I368" s="99">
        <f t="shared" ref="I368" si="598">SUM(F368-E368)*D368</f>
        <v>0</v>
      </c>
      <c r="J368" s="97">
        <v>0</v>
      </c>
      <c r="K368" s="97">
        <v>0</v>
      </c>
      <c r="L368" s="99">
        <f t="shared" ref="L368" si="599">SUM(I368:K368)</f>
        <v>0</v>
      </c>
    </row>
    <row r="369" spans="1:12" s="100" customFormat="1" ht="14.25">
      <c r="A369" s="95" t="s">
        <v>754</v>
      </c>
      <c r="B369" s="96" t="s">
        <v>305</v>
      </c>
      <c r="C369" s="97" t="s">
        <v>14</v>
      </c>
      <c r="D369" s="98">
        <v>500</v>
      </c>
      <c r="E369" s="98">
        <v>1025</v>
      </c>
      <c r="F369" s="97">
        <v>1025</v>
      </c>
      <c r="G369" s="97">
        <v>0</v>
      </c>
      <c r="H369" s="97">
        <v>0</v>
      </c>
      <c r="I369" s="99">
        <f t="shared" ref="I369" si="600">SUM(F369-E369)*D369</f>
        <v>0</v>
      </c>
      <c r="J369" s="97">
        <v>0</v>
      </c>
      <c r="K369" s="97">
        <v>0</v>
      </c>
      <c r="L369" s="99">
        <f t="shared" ref="L369" si="601">SUM(I369:K369)</f>
        <v>0</v>
      </c>
    </row>
    <row r="370" spans="1:12" s="100" customFormat="1" ht="14.25">
      <c r="A370" s="95" t="s">
        <v>753</v>
      </c>
      <c r="B370" s="96" t="s">
        <v>71</v>
      </c>
      <c r="C370" s="97" t="s">
        <v>14</v>
      </c>
      <c r="D370" s="98">
        <v>1000</v>
      </c>
      <c r="E370" s="98">
        <v>1685</v>
      </c>
      <c r="F370" s="97">
        <v>1695</v>
      </c>
      <c r="G370" s="97">
        <v>0</v>
      </c>
      <c r="H370" s="97">
        <v>0</v>
      </c>
      <c r="I370" s="99">
        <f t="shared" ref="I370" si="602">SUM(F370-E370)*D370</f>
        <v>10000</v>
      </c>
      <c r="J370" s="97">
        <v>0</v>
      </c>
      <c r="K370" s="97">
        <v>0</v>
      </c>
      <c r="L370" s="99">
        <f t="shared" ref="L370" si="603">SUM(I370:K370)</f>
        <v>10000</v>
      </c>
    </row>
    <row r="371" spans="1:12" s="100" customFormat="1" ht="14.25">
      <c r="A371" s="95" t="s">
        <v>753</v>
      </c>
      <c r="B371" s="96" t="s">
        <v>161</v>
      </c>
      <c r="C371" s="97" t="s">
        <v>14</v>
      </c>
      <c r="D371" s="98">
        <v>2000</v>
      </c>
      <c r="E371" s="98">
        <v>199.5</v>
      </c>
      <c r="F371" s="97">
        <v>201.5</v>
      </c>
      <c r="G371" s="97">
        <v>203.9</v>
      </c>
      <c r="H371" s="97">
        <v>0</v>
      </c>
      <c r="I371" s="99">
        <f t="shared" ref="I371" si="604">SUM(F371-E371)*D371</f>
        <v>4000</v>
      </c>
      <c r="J371" s="97">
        <f>SUM(G371-F371)*D371</f>
        <v>4800.0000000000109</v>
      </c>
      <c r="K371" s="97">
        <v>0</v>
      </c>
      <c r="L371" s="99">
        <f t="shared" ref="L371" si="605">SUM(I371:K371)</f>
        <v>8800.0000000000109</v>
      </c>
    </row>
    <row r="372" spans="1:12" s="100" customFormat="1" ht="14.25">
      <c r="A372" s="95" t="s">
        <v>753</v>
      </c>
      <c r="B372" s="96" t="s">
        <v>279</v>
      </c>
      <c r="C372" s="97" t="s">
        <v>18</v>
      </c>
      <c r="D372" s="98">
        <v>2000</v>
      </c>
      <c r="E372" s="98">
        <v>123.8</v>
      </c>
      <c r="F372" s="97">
        <v>122.8</v>
      </c>
      <c r="G372" s="97">
        <v>121.8</v>
      </c>
      <c r="H372" s="97">
        <v>0</v>
      </c>
      <c r="I372" s="99">
        <f>SUM(E372-F372)*D372</f>
        <v>2000</v>
      </c>
      <c r="J372" s="97">
        <f>SUM(F372-G372)*D372</f>
        <v>2000</v>
      </c>
      <c r="K372" s="97">
        <v>0</v>
      </c>
      <c r="L372" s="99">
        <f t="shared" ref="L372" si="606">SUM(I372:K372)</f>
        <v>4000</v>
      </c>
    </row>
    <row r="373" spans="1:12" s="100" customFormat="1" ht="14.25">
      <c r="A373" s="95" t="s">
        <v>752</v>
      </c>
      <c r="B373" s="96" t="s">
        <v>71</v>
      </c>
      <c r="C373" s="97" t="s">
        <v>14</v>
      </c>
      <c r="D373" s="98">
        <v>500</v>
      </c>
      <c r="E373" s="98">
        <v>1685</v>
      </c>
      <c r="F373" s="97">
        <v>1696</v>
      </c>
      <c r="G373" s="97">
        <v>0</v>
      </c>
      <c r="H373" s="97">
        <v>0</v>
      </c>
      <c r="I373" s="99">
        <f t="shared" ref="I373" si="607">SUM(F373-E373)*D373</f>
        <v>5500</v>
      </c>
      <c r="J373" s="97">
        <v>0</v>
      </c>
      <c r="K373" s="97">
        <f t="shared" ref="K373" si="608">SUM(H373-G373)*D373</f>
        <v>0</v>
      </c>
      <c r="L373" s="99">
        <f t="shared" ref="L373" si="609">SUM(I373:K373)</f>
        <v>5500</v>
      </c>
    </row>
    <row r="374" spans="1:12" s="100" customFormat="1" ht="14.25">
      <c r="A374" s="95" t="s">
        <v>752</v>
      </c>
      <c r="B374" s="96" t="s">
        <v>670</v>
      </c>
      <c r="C374" s="97" t="s">
        <v>14</v>
      </c>
      <c r="D374" s="98">
        <v>2000</v>
      </c>
      <c r="E374" s="98">
        <v>137</v>
      </c>
      <c r="F374" s="97">
        <v>135.5</v>
      </c>
      <c r="G374" s="97">
        <v>0</v>
      </c>
      <c r="H374" s="97">
        <v>0</v>
      </c>
      <c r="I374" s="99">
        <f t="shared" ref="I374" si="610">SUM(F374-E374)*D374</f>
        <v>-3000</v>
      </c>
      <c r="J374" s="97">
        <v>0</v>
      </c>
      <c r="K374" s="97">
        <f t="shared" ref="K374" si="611">SUM(H374-G374)*D374</f>
        <v>0</v>
      </c>
      <c r="L374" s="99">
        <f t="shared" ref="L374" si="612">SUM(I374:K374)</f>
        <v>-3000</v>
      </c>
    </row>
    <row r="375" spans="1:12" s="100" customFormat="1" ht="14.25">
      <c r="A375" s="95" t="s">
        <v>752</v>
      </c>
      <c r="B375" s="96" t="s">
        <v>672</v>
      </c>
      <c r="C375" s="97" t="s">
        <v>14</v>
      </c>
      <c r="D375" s="98">
        <v>2000</v>
      </c>
      <c r="E375" s="98">
        <v>154</v>
      </c>
      <c r="F375" s="97">
        <v>154</v>
      </c>
      <c r="G375" s="97">
        <v>0</v>
      </c>
      <c r="H375" s="97">
        <v>0</v>
      </c>
      <c r="I375" s="99">
        <f t="shared" ref="I375" si="613">SUM(F375-E375)*D375</f>
        <v>0</v>
      </c>
      <c r="J375" s="97">
        <v>0</v>
      </c>
      <c r="K375" s="97">
        <f t="shared" ref="K375" si="614">SUM(H375-G375)*D375</f>
        <v>0</v>
      </c>
      <c r="L375" s="99">
        <f t="shared" ref="L375" si="615">SUM(I375:K375)</f>
        <v>0</v>
      </c>
    </row>
    <row r="376" spans="1:12" s="100" customFormat="1" ht="14.25">
      <c r="A376" s="95" t="s">
        <v>750</v>
      </c>
      <c r="B376" s="96" t="s">
        <v>751</v>
      </c>
      <c r="C376" s="97" t="s">
        <v>14</v>
      </c>
      <c r="D376" s="98">
        <v>500</v>
      </c>
      <c r="E376" s="98">
        <v>1780</v>
      </c>
      <c r="F376" s="97">
        <v>1790</v>
      </c>
      <c r="G376" s="97">
        <v>1800</v>
      </c>
      <c r="H376" s="97">
        <v>1810</v>
      </c>
      <c r="I376" s="99">
        <f t="shared" ref="I376" si="616">SUM(F376-E376)*D376</f>
        <v>5000</v>
      </c>
      <c r="J376" s="97">
        <f>SUM(G376-F376)*D376</f>
        <v>5000</v>
      </c>
      <c r="K376" s="97">
        <f t="shared" ref="K376" si="617">SUM(H376-G376)*D376</f>
        <v>5000</v>
      </c>
      <c r="L376" s="99">
        <f t="shared" ref="L376" si="618">SUM(I376:K376)</f>
        <v>15000</v>
      </c>
    </row>
    <row r="377" spans="1:12" s="100" customFormat="1" ht="14.25">
      <c r="A377" s="95" t="s">
        <v>750</v>
      </c>
      <c r="B377" s="96" t="s">
        <v>664</v>
      </c>
      <c r="C377" s="97" t="s">
        <v>14</v>
      </c>
      <c r="D377" s="98">
        <v>2000</v>
      </c>
      <c r="E377" s="98">
        <v>174.55</v>
      </c>
      <c r="F377" s="97">
        <v>176</v>
      </c>
      <c r="G377" s="97">
        <v>0</v>
      </c>
      <c r="H377" s="97">
        <v>0</v>
      </c>
      <c r="I377" s="99">
        <f t="shared" ref="I377" si="619">SUM(F377-E377)*D377</f>
        <v>2899.9999999999773</v>
      </c>
      <c r="J377" s="97">
        <v>0</v>
      </c>
      <c r="K377" s="97">
        <v>0</v>
      </c>
      <c r="L377" s="99">
        <f t="shared" ref="L377" si="620">SUM(I377:K377)</f>
        <v>2899.9999999999773</v>
      </c>
    </row>
    <row r="378" spans="1:12" s="100" customFormat="1" ht="14.25">
      <c r="A378" s="95" t="s">
        <v>750</v>
      </c>
      <c r="B378" s="96" t="s">
        <v>284</v>
      </c>
      <c r="C378" s="97" t="s">
        <v>14</v>
      </c>
      <c r="D378" s="98">
        <v>2000</v>
      </c>
      <c r="E378" s="98">
        <v>89.25</v>
      </c>
      <c r="F378" s="97">
        <v>90</v>
      </c>
      <c r="G378" s="97">
        <v>91</v>
      </c>
      <c r="H378" s="97">
        <v>0</v>
      </c>
      <c r="I378" s="99">
        <f t="shared" ref="I378" si="621">SUM(F378-E378)*D378</f>
        <v>1500</v>
      </c>
      <c r="J378" s="97">
        <f>SUM(G378-F378)*D378</f>
        <v>2000</v>
      </c>
      <c r="K378" s="97">
        <v>0</v>
      </c>
      <c r="L378" s="99">
        <f t="shared" ref="L378" si="622">SUM(I378:K378)</f>
        <v>3500</v>
      </c>
    </row>
    <row r="379" spans="1:12" s="100" customFormat="1" ht="14.25">
      <c r="A379" s="95" t="s">
        <v>750</v>
      </c>
      <c r="B379" s="96" t="s">
        <v>30</v>
      </c>
      <c r="C379" s="97" t="s">
        <v>14</v>
      </c>
      <c r="D379" s="98">
        <v>2000</v>
      </c>
      <c r="E379" s="98">
        <v>133</v>
      </c>
      <c r="F379" s="97">
        <v>134</v>
      </c>
      <c r="G379" s="97">
        <v>0</v>
      </c>
      <c r="H379" s="97">
        <v>0</v>
      </c>
      <c r="I379" s="99">
        <f t="shared" ref="I379" si="623">SUM(F379-E379)*D379</f>
        <v>2000</v>
      </c>
      <c r="J379" s="97">
        <v>0</v>
      </c>
      <c r="K379" s="97">
        <f t="shared" ref="K379" si="624">SUM(H379-G379)*D379</f>
        <v>0</v>
      </c>
      <c r="L379" s="99">
        <f t="shared" ref="L379" si="625">SUM(I379:K379)</f>
        <v>2000</v>
      </c>
    </row>
    <row r="380" spans="1:12" s="100" customFormat="1" ht="14.25">
      <c r="A380" s="95" t="s">
        <v>749</v>
      </c>
      <c r="B380" s="96" t="s">
        <v>160</v>
      </c>
      <c r="C380" s="97" t="s">
        <v>14</v>
      </c>
      <c r="D380" s="98">
        <v>1000</v>
      </c>
      <c r="E380" s="98">
        <v>475</v>
      </c>
      <c r="F380" s="97">
        <v>478.3</v>
      </c>
      <c r="G380" s="97">
        <v>0</v>
      </c>
      <c r="H380" s="97">
        <v>0</v>
      </c>
      <c r="I380" s="99">
        <f t="shared" ref="I380" si="626">SUM(F380-E380)*D380</f>
        <v>3300.0000000000114</v>
      </c>
      <c r="J380" s="97">
        <v>0</v>
      </c>
      <c r="K380" s="97">
        <f t="shared" ref="K380" si="627">SUM(H380-G380)*D380</f>
        <v>0</v>
      </c>
      <c r="L380" s="99">
        <f t="shared" ref="L380" si="628">SUM(I380:K380)</f>
        <v>3300.0000000000114</v>
      </c>
    </row>
    <row r="381" spans="1:12" s="100" customFormat="1" ht="14.25">
      <c r="A381" s="95" t="s">
        <v>749</v>
      </c>
      <c r="B381" s="96" t="s">
        <v>723</v>
      </c>
      <c r="C381" s="97" t="s">
        <v>14</v>
      </c>
      <c r="D381" s="98">
        <v>500</v>
      </c>
      <c r="E381" s="98">
        <v>623</v>
      </c>
      <c r="F381" s="97">
        <v>625.5</v>
      </c>
      <c r="G381" s="97">
        <v>0</v>
      </c>
      <c r="H381" s="97">
        <v>0</v>
      </c>
      <c r="I381" s="99">
        <f t="shared" ref="I381" si="629">SUM(F381-E381)*D381</f>
        <v>1250</v>
      </c>
      <c r="J381" s="97">
        <v>0</v>
      </c>
      <c r="K381" s="97">
        <f t="shared" ref="K381" si="630">SUM(H381-G381)*D381</f>
        <v>0</v>
      </c>
      <c r="L381" s="99">
        <f t="shared" ref="L381" si="631">SUM(I381:K381)</f>
        <v>1250</v>
      </c>
    </row>
    <row r="382" spans="1:12" s="100" customFormat="1" ht="14.25">
      <c r="A382" s="95" t="s">
        <v>749</v>
      </c>
      <c r="B382" s="96" t="s">
        <v>30</v>
      </c>
      <c r="C382" s="97" t="s">
        <v>14</v>
      </c>
      <c r="D382" s="98">
        <v>2000</v>
      </c>
      <c r="E382" s="98">
        <v>128</v>
      </c>
      <c r="F382" s="97">
        <v>129</v>
      </c>
      <c r="G382" s="97">
        <v>0</v>
      </c>
      <c r="H382" s="97">
        <v>0</v>
      </c>
      <c r="I382" s="99">
        <f t="shared" ref="I382" si="632">SUM(F382-E382)*D382</f>
        <v>2000</v>
      </c>
      <c r="J382" s="97">
        <v>0</v>
      </c>
      <c r="K382" s="97">
        <f t="shared" ref="K382" si="633">SUM(H382-G382)*D382</f>
        <v>0</v>
      </c>
      <c r="L382" s="99">
        <f t="shared" ref="L382" si="634">SUM(I382:K382)</f>
        <v>2000</v>
      </c>
    </row>
    <row r="383" spans="1:12" s="100" customFormat="1" ht="14.25">
      <c r="A383" s="95" t="s">
        <v>746</v>
      </c>
      <c r="B383" s="96" t="s">
        <v>30</v>
      </c>
      <c r="C383" s="97" t="s">
        <v>14</v>
      </c>
      <c r="D383" s="98">
        <v>2000</v>
      </c>
      <c r="E383" s="98">
        <v>98.5</v>
      </c>
      <c r="F383" s="97">
        <v>99.5</v>
      </c>
      <c r="G383" s="97">
        <v>100.5</v>
      </c>
      <c r="H383" s="97">
        <v>101.5</v>
      </c>
      <c r="I383" s="99">
        <f t="shared" ref="I383" si="635">SUM(F383-E383)*D383</f>
        <v>2000</v>
      </c>
      <c r="J383" s="97">
        <f>SUM(G383-F383)*D383</f>
        <v>2000</v>
      </c>
      <c r="K383" s="97">
        <f t="shared" ref="K383" si="636">SUM(H383-G383)*D383</f>
        <v>2000</v>
      </c>
      <c r="L383" s="99">
        <f t="shared" ref="L383" si="637">SUM(I383:K383)</f>
        <v>6000</v>
      </c>
    </row>
    <row r="384" spans="1:12" s="100" customFormat="1" ht="14.25">
      <c r="A384" s="95" t="s">
        <v>746</v>
      </c>
      <c r="B384" s="96" t="s">
        <v>747</v>
      </c>
      <c r="C384" s="97" t="s">
        <v>14</v>
      </c>
      <c r="D384" s="98">
        <v>500</v>
      </c>
      <c r="E384" s="98">
        <v>636</v>
      </c>
      <c r="F384" s="97">
        <v>642</v>
      </c>
      <c r="G384" s="97">
        <v>650</v>
      </c>
      <c r="H384" s="97">
        <v>660</v>
      </c>
      <c r="I384" s="99">
        <f t="shared" ref="I384" si="638">SUM(F384-E384)*D384</f>
        <v>3000</v>
      </c>
      <c r="J384" s="97">
        <f>SUM(G384-F384)*D384</f>
        <v>4000</v>
      </c>
      <c r="K384" s="97">
        <f t="shared" ref="K384" si="639">SUM(H384-G384)*D384</f>
        <v>5000</v>
      </c>
      <c r="L384" s="99">
        <f t="shared" ref="L384" si="640">SUM(I384:K384)</f>
        <v>12000</v>
      </c>
    </row>
    <row r="385" spans="1:12" s="100" customFormat="1" ht="14.25">
      <c r="A385" s="95" t="s">
        <v>746</v>
      </c>
      <c r="B385" s="96" t="s">
        <v>24</v>
      </c>
      <c r="C385" s="97" t="s">
        <v>14</v>
      </c>
      <c r="D385" s="98">
        <v>500</v>
      </c>
      <c r="E385" s="98">
        <v>974</v>
      </c>
      <c r="F385" s="97">
        <v>982</v>
      </c>
      <c r="G385" s="97">
        <v>0</v>
      </c>
      <c r="H385" s="97">
        <v>0</v>
      </c>
      <c r="I385" s="99">
        <f t="shared" ref="I385" si="641">SUM(F385-E385)*D385</f>
        <v>4000</v>
      </c>
      <c r="J385" s="97">
        <v>0</v>
      </c>
      <c r="K385" s="97">
        <f t="shared" ref="K385" si="642">SUM(H385-G385)*D385</f>
        <v>0</v>
      </c>
      <c r="L385" s="99">
        <f t="shared" ref="L385" si="643">SUM(I385:K385)</f>
        <v>4000</v>
      </c>
    </row>
    <row r="386" spans="1:12" s="100" customFormat="1" ht="14.25">
      <c r="A386" s="95" t="s">
        <v>746</v>
      </c>
      <c r="B386" s="96" t="s">
        <v>739</v>
      </c>
      <c r="C386" s="97" t="s">
        <v>14</v>
      </c>
      <c r="D386" s="98">
        <v>500</v>
      </c>
      <c r="E386" s="98">
        <v>1340</v>
      </c>
      <c r="F386" s="97">
        <v>1353</v>
      </c>
      <c r="G386" s="97">
        <v>0</v>
      </c>
      <c r="H386" s="97">
        <v>0</v>
      </c>
      <c r="I386" s="99">
        <f t="shared" ref="I386" si="644">SUM(F386-E386)*D386</f>
        <v>6500</v>
      </c>
      <c r="J386" s="97">
        <v>0</v>
      </c>
      <c r="K386" s="97">
        <f t="shared" ref="K386" si="645">SUM(H386-G386)*D386</f>
        <v>0</v>
      </c>
      <c r="L386" s="99">
        <f t="shared" ref="L386" si="646">SUM(I386:K386)</f>
        <v>6500</v>
      </c>
    </row>
    <row r="387" spans="1:12" s="100" customFormat="1" ht="14.25">
      <c r="A387" s="95" t="s">
        <v>744</v>
      </c>
      <c r="B387" s="96" t="s">
        <v>745</v>
      </c>
      <c r="C387" s="97" t="s">
        <v>14</v>
      </c>
      <c r="D387" s="98">
        <v>500</v>
      </c>
      <c r="E387" s="98">
        <v>778</v>
      </c>
      <c r="F387" s="97">
        <v>784</v>
      </c>
      <c r="G387" s="97">
        <v>0</v>
      </c>
      <c r="H387" s="97">
        <v>0</v>
      </c>
      <c r="I387" s="99">
        <f t="shared" ref="I387" si="647">SUM(F387-E387)*D387</f>
        <v>3000</v>
      </c>
      <c r="J387" s="97">
        <v>0</v>
      </c>
      <c r="K387" s="97">
        <f t="shared" ref="K387" si="648">SUM(H387-G387)*D387</f>
        <v>0</v>
      </c>
      <c r="L387" s="99">
        <f t="shared" ref="L387" si="649">SUM(I387:K387)</f>
        <v>3000</v>
      </c>
    </row>
    <row r="388" spans="1:12" s="100" customFormat="1" ht="14.25">
      <c r="A388" s="95" t="s">
        <v>744</v>
      </c>
      <c r="B388" s="96" t="s">
        <v>85</v>
      </c>
      <c r="C388" s="97" t="s">
        <v>14</v>
      </c>
      <c r="D388" s="98">
        <v>1000</v>
      </c>
      <c r="E388" s="98">
        <v>334</v>
      </c>
      <c r="F388" s="97">
        <v>337</v>
      </c>
      <c r="G388" s="97">
        <v>0</v>
      </c>
      <c r="H388" s="97">
        <v>0</v>
      </c>
      <c r="I388" s="99">
        <f t="shared" ref="I388:I389" si="650">SUM(F388-E388)*D388</f>
        <v>3000</v>
      </c>
      <c r="J388" s="97">
        <v>0</v>
      </c>
      <c r="K388" s="97">
        <f t="shared" ref="K388" si="651">SUM(H388-G388)*D388</f>
        <v>0</v>
      </c>
      <c r="L388" s="99">
        <f t="shared" ref="L388" si="652">SUM(I388:K388)</f>
        <v>3000</v>
      </c>
    </row>
    <row r="389" spans="1:12" s="100" customFormat="1" ht="14.25">
      <c r="A389" s="95" t="s">
        <v>742</v>
      </c>
      <c r="B389" s="96" t="s">
        <v>30</v>
      </c>
      <c r="C389" s="97" t="s">
        <v>14</v>
      </c>
      <c r="D389" s="98">
        <v>2000</v>
      </c>
      <c r="E389" s="98">
        <v>94</v>
      </c>
      <c r="F389" s="97">
        <v>95</v>
      </c>
      <c r="G389" s="97">
        <v>96</v>
      </c>
      <c r="H389" s="97">
        <v>96.8</v>
      </c>
      <c r="I389" s="99">
        <f t="shared" si="650"/>
        <v>2000</v>
      </c>
      <c r="J389" s="97">
        <f>SUM(G389-F389)*D389</f>
        <v>2000</v>
      </c>
      <c r="K389" s="97">
        <f t="shared" ref="K389" si="653">SUM(H389-G389)*D389</f>
        <v>1599.9999999999943</v>
      </c>
      <c r="L389" s="99">
        <f t="shared" ref="L389" si="654">SUM(I389:K389)</f>
        <v>5599.9999999999945</v>
      </c>
    </row>
    <row r="390" spans="1:12" s="100" customFormat="1" ht="14.25">
      <c r="A390" s="95" t="s">
        <v>742</v>
      </c>
      <c r="B390" s="96" t="s">
        <v>673</v>
      </c>
      <c r="C390" s="97" t="s">
        <v>14</v>
      </c>
      <c r="D390" s="98">
        <v>500</v>
      </c>
      <c r="E390" s="98">
        <v>554</v>
      </c>
      <c r="F390" s="97">
        <v>558</v>
      </c>
      <c r="G390" s="97">
        <v>562</v>
      </c>
      <c r="H390" s="97">
        <v>566</v>
      </c>
      <c r="I390" s="99">
        <f t="shared" ref="I390" si="655">SUM(F390-E390)*D390</f>
        <v>2000</v>
      </c>
      <c r="J390" s="97">
        <f>SUM(G390-F390)*D390</f>
        <v>2000</v>
      </c>
      <c r="K390" s="97">
        <f t="shared" ref="K390" si="656">SUM(H390-G390)*D390</f>
        <v>2000</v>
      </c>
      <c r="L390" s="99">
        <f t="shared" ref="L390" si="657">SUM(I390:K390)</f>
        <v>6000</v>
      </c>
    </row>
    <row r="391" spans="1:12" s="100" customFormat="1" ht="14.25">
      <c r="A391" s="95" t="s">
        <v>742</v>
      </c>
      <c r="B391" s="96" t="s">
        <v>743</v>
      </c>
      <c r="C391" s="97" t="s">
        <v>14</v>
      </c>
      <c r="D391" s="98">
        <v>2000</v>
      </c>
      <c r="E391" s="98">
        <v>47.5</v>
      </c>
      <c r="F391" s="97">
        <v>47.5</v>
      </c>
      <c r="G391" s="97">
        <v>0</v>
      </c>
      <c r="H391" s="97">
        <v>0</v>
      </c>
      <c r="I391" s="99">
        <f t="shared" ref="I391" si="658">SUM(F391-E391)*D391</f>
        <v>0</v>
      </c>
      <c r="J391" s="97">
        <v>0</v>
      </c>
      <c r="K391" s="97">
        <f t="shared" ref="K391" si="659">SUM(H391-G391)*D391</f>
        <v>0</v>
      </c>
      <c r="L391" s="99">
        <f t="shared" ref="L391" si="660">SUM(I391:K391)</f>
        <v>0</v>
      </c>
    </row>
    <row r="392" spans="1:12" s="100" customFormat="1" ht="14.25">
      <c r="A392" s="95" t="s">
        <v>741</v>
      </c>
      <c r="B392" s="96" t="s">
        <v>83</v>
      </c>
      <c r="C392" s="97" t="s">
        <v>14</v>
      </c>
      <c r="D392" s="98">
        <v>2000</v>
      </c>
      <c r="E392" s="98">
        <v>268</v>
      </c>
      <c r="F392" s="97">
        <v>269.5</v>
      </c>
      <c r="G392" s="97">
        <v>271.5</v>
      </c>
      <c r="H392" s="97">
        <v>0</v>
      </c>
      <c r="I392" s="99">
        <f t="shared" ref="I392" si="661">SUM(F392-E392)*D392</f>
        <v>3000</v>
      </c>
      <c r="J392" s="97">
        <f>SUM(G392-F392)*D392</f>
        <v>4000</v>
      </c>
      <c r="K392" s="97">
        <v>0</v>
      </c>
      <c r="L392" s="99">
        <f t="shared" ref="L392" si="662">SUM(I392:K392)</f>
        <v>7000</v>
      </c>
    </row>
    <row r="393" spans="1:12" s="100" customFormat="1" ht="14.25">
      <c r="A393" s="95" t="s">
        <v>741</v>
      </c>
      <c r="B393" s="96" t="s">
        <v>291</v>
      </c>
      <c r="C393" s="97" t="s">
        <v>14</v>
      </c>
      <c r="D393" s="98">
        <v>500</v>
      </c>
      <c r="E393" s="98">
        <v>1220</v>
      </c>
      <c r="F393" s="97">
        <v>1231.5</v>
      </c>
      <c r="G393" s="97">
        <v>0</v>
      </c>
      <c r="H393" s="97">
        <v>0</v>
      </c>
      <c r="I393" s="99">
        <f t="shared" ref="I393" si="663">SUM(F393-E393)*D393</f>
        <v>5750</v>
      </c>
      <c r="J393" s="97">
        <v>0</v>
      </c>
      <c r="K393" s="97">
        <f t="shared" ref="K393" si="664">SUM(H393-G393)*D393</f>
        <v>0</v>
      </c>
      <c r="L393" s="99">
        <f t="shared" ref="L393" si="665">SUM(I393:K393)</f>
        <v>5750</v>
      </c>
    </row>
    <row r="394" spans="1:12" s="100" customFormat="1" ht="14.25">
      <c r="A394" s="95" t="s">
        <v>741</v>
      </c>
      <c r="B394" s="96" t="s">
        <v>62</v>
      </c>
      <c r="C394" s="97" t="s">
        <v>14</v>
      </c>
      <c r="D394" s="98">
        <v>2000</v>
      </c>
      <c r="E394" s="98">
        <v>221</v>
      </c>
      <c r="F394" s="97">
        <v>223</v>
      </c>
      <c r="G394" s="97">
        <v>0</v>
      </c>
      <c r="H394" s="97">
        <v>0</v>
      </c>
      <c r="I394" s="99">
        <f t="shared" ref="I394" si="666">SUM(F394-E394)*D394</f>
        <v>4000</v>
      </c>
      <c r="J394" s="97">
        <v>0</v>
      </c>
      <c r="K394" s="97">
        <f t="shared" ref="K394" si="667">SUM(H394-G394)*D394</f>
        <v>0</v>
      </c>
      <c r="L394" s="99">
        <f t="shared" ref="L394" si="668">SUM(I394:K394)</f>
        <v>4000</v>
      </c>
    </row>
    <row r="395" spans="1:12" s="100" customFormat="1" ht="14.25">
      <c r="A395" s="95" t="s">
        <v>740</v>
      </c>
      <c r="B395" s="96" t="s">
        <v>738</v>
      </c>
      <c r="C395" s="97" t="s">
        <v>14</v>
      </c>
      <c r="D395" s="98">
        <v>2000</v>
      </c>
      <c r="E395" s="98">
        <v>162</v>
      </c>
      <c r="F395" s="97">
        <v>159.5</v>
      </c>
      <c r="G395" s="97">
        <v>0</v>
      </c>
      <c r="H395" s="97">
        <v>0</v>
      </c>
      <c r="I395" s="99">
        <f t="shared" ref="I395" si="669">SUM(F395-E395)*D395</f>
        <v>-5000</v>
      </c>
      <c r="J395" s="97">
        <v>0</v>
      </c>
      <c r="K395" s="97">
        <f t="shared" ref="K395" si="670">SUM(H395-G395)*D395</f>
        <v>0</v>
      </c>
      <c r="L395" s="99">
        <f t="shared" ref="L395" si="671">SUM(I395:K395)</f>
        <v>-5000</v>
      </c>
    </row>
    <row r="396" spans="1:12" s="100" customFormat="1" ht="14.25">
      <c r="A396" s="95" t="s">
        <v>740</v>
      </c>
      <c r="B396" s="96" t="s">
        <v>318</v>
      </c>
      <c r="C396" s="97" t="s">
        <v>14</v>
      </c>
      <c r="D396" s="98">
        <v>2000</v>
      </c>
      <c r="E396" s="98">
        <v>273.3</v>
      </c>
      <c r="F396" s="97">
        <v>275.5</v>
      </c>
      <c r="G396" s="97">
        <v>0</v>
      </c>
      <c r="H396" s="97">
        <v>0</v>
      </c>
      <c r="I396" s="99">
        <f t="shared" ref="I396:I397" si="672">SUM(F396-E396)*D396</f>
        <v>4399.9999999999773</v>
      </c>
      <c r="J396" s="97">
        <v>0</v>
      </c>
      <c r="K396" s="97">
        <f t="shared" ref="K396" si="673">SUM(H396-G396)*D396</f>
        <v>0</v>
      </c>
      <c r="L396" s="99">
        <f t="shared" ref="L396:L397" si="674">SUM(I396:K396)</f>
        <v>4399.9999999999773</v>
      </c>
    </row>
    <row r="397" spans="1:12" s="100" customFormat="1" ht="14.25">
      <c r="A397" s="95" t="s">
        <v>740</v>
      </c>
      <c r="B397" s="96" t="s">
        <v>739</v>
      </c>
      <c r="C397" s="97" t="s">
        <v>14</v>
      </c>
      <c r="D397" s="98">
        <v>500</v>
      </c>
      <c r="E397" s="98">
        <v>1330</v>
      </c>
      <c r="F397" s="97">
        <v>1340</v>
      </c>
      <c r="G397" s="97">
        <v>0</v>
      </c>
      <c r="H397" s="97">
        <v>0</v>
      </c>
      <c r="I397" s="99">
        <f t="shared" si="672"/>
        <v>5000</v>
      </c>
      <c r="J397" s="97">
        <v>0</v>
      </c>
      <c r="K397" s="97">
        <f t="shared" ref="K397" si="675">SUM(H397-G397)*D397</f>
        <v>0</v>
      </c>
      <c r="L397" s="99">
        <f t="shared" si="674"/>
        <v>5000</v>
      </c>
    </row>
    <row r="398" spans="1:12" s="100" customFormat="1" ht="14.25">
      <c r="A398" s="95" t="s">
        <v>735</v>
      </c>
      <c r="B398" s="96" t="s">
        <v>737</v>
      </c>
      <c r="C398" s="97" t="s">
        <v>14</v>
      </c>
      <c r="D398" s="98">
        <v>2000</v>
      </c>
      <c r="E398" s="98">
        <v>143</v>
      </c>
      <c r="F398" s="97">
        <v>144</v>
      </c>
      <c r="G398" s="97">
        <v>145</v>
      </c>
      <c r="H398" s="97">
        <v>146</v>
      </c>
      <c r="I398" s="99">
        <f t="shared" ref="I398" si="676">SUM(F398-E398)*D398</f>
        <v>2000</v>
      </c>
      <c r="J398" s="97">
        <f>SUM(G398-F398)*D398</f>
        <v>2000</v>
      </c>
      <c r="K398" s="97">
        <f t="shared" ref="K398" si="677">SUM(H398-G398)*D398</f>
        <v>2000</v>
      </c>
      <c r="L398" s="99">
        <f t="shared" ref="L398" si="678">SUM(I398:K398)</f>
        <v>6000</v>
      </c>
    </row>
    <row r="399" spans="1:12" s="100" customFormat="1" ht="14.25">
      <c r="A399" s="95" t="s">
        <v>735</v>
      </c>
      <c r="B399" s="96" t="s">
        <v>71</v>
      </c>
      <c r="C399" s="97" t="s">
        <v>14</v>
      </c>
      <c r="D399" s="98">
        <v>500</v>
      </c>
      <c r="E399" s="98">
        <v>1650</v>
      </c>
      <c r="F399" s="97">
        <v>1660</v>
      </c>
      <c r="G399" s="97">
        <v>1670</v>
      </c>
      <c r="H399" s="97">
        <v>0</v>
      </c>
      <c r="I399" s="99">
        <f t="shared" ref="I399" si="679">SUM(F399-E399)*D399</f>
        <v>5000</v>
      </c>
      <c r="J399" s="97">
        <f>SUM(G399-F399)*D399</f>
        <v>5000</v>
      </c>
      <c r="K399" s="97">
        <v>0</v>
      </c>
      <c r="L399" s="99">
        <f t="shared" ref="L399" si="680">SUM(I399:K399)</f>
        <v>10000</v>
      </c>
    </row>
    <row r="400" spans="1:12" s="100" customFormat="1" ht="14.25">
      <c r="A400" s="95" t="s">
        <v>735</v>
      </c>
      <c r="B400" s="96" t="s">
        <v>736</v>
      </c>
      <c r="C400" s="97" t="s">
        <v>14</v>
      </c>
      <c r="D400" s="98">
        <v>1000</v>
      </c>
      <c r="E400" s="98">
        <v>361.5</v>
      </c>
      <c r="F400" s="97">
        <v>363</v>
      </c>
      <c r="G400" s="97">
        <v>0</v>
      </c>
      <c r="H400" s="97">
        <v>0</v>
      </c>
      <c r="I400" s="99">
        <f t="shared" ref="I400" si="681">SUM(F400-E400)*D400</f>
        <v>1500</v>
      </c>
      <c r="J400" s="97">
        <v>0</v>
      </c>
      <c r="K400" s="97">
        <f t="shared" ref="K400" si="682">SUM(H400-G400)*D400</f>
        <v>0</v>
      </c>
      <c r="L400" s="99">
        <f t="shared" ref="L400" si="683">SUM(I400:K400)</f>
        <v>1500</v>
      </c>
    </row>
    <row r="401" spans="1:12" s="100" customFormat="1" ht="14.25">
      <c r="A401" s="95" t="s">
        <v>735</v>
      </c>
      <c r="B401" s="96" t="s">
        <v>138</v>
      </c>
      <c r="C401" s="97" t="s">
        <v>14</v>
      </c>
      <c r="D401" s="98">
        <v>2000</v>
      </c>
      <c r="E401" s="98">
        <v>191</v>
      </c>
      <c r="F401" s="97">
        <v>191</v>
      </c>
      <c r="G401" s="97">
        <v>0</v>
      </c>
      <c r="H401" s="97">
        <v>0</v>
      </c>
      <c r="I401" s="99">
        <f t="shared" ref="I401" si="684">SUM(F401-E401)*D401</f>
        <v>0</v>
      </c>
      <c r="J401" s="97">
        <v>0</v>
      </c>
      <c r="K401" s="97">
        <v>0</v>
      </c>
      <c r="L401" s="99">
        <f t="shared" ref="L401" si="685">SUM(I401:K401)</f>
        <v>0</v>
      </c>
    </row>
    <row r="402" spans="1:12" s="100" customFormat="1" ht="14.25">
      <c r="A402" s="95" t="s">
        <v>731</v>
      </c>
      <c r="B402" s="96" t="s">
        <v>71</v>
      </c>
      <c r="C402" s="97" t="s">
        <v>14</v>
      </c>
      <c r="D402" s="98">
        <v>500</v>
      </c>
      <c r="E402" s="98">
        <v>1645</v>
      </c>
      <c r="F402" s="97">
        <v>1650</v>
      </c>
      <c r="G402" s="97">
        <v>0</v>
      </c>
      <c r="H402" s="97">
        <v>0</v>
      </c>
      <c r="I402" s="99">
        <f t="shared" ref="I402" si="686">SUM(F402-E402)*D402</f>
        <v>2500</v>
      </c>
      <c r="J402" s="97">
        <v>0</v>
      </c>
      <c r="K402" s="97">
        <f t="shared" ref="K402" si="687">SUM(H402-G402)*D402</f>
        <v>0</v>
      </c>
      <c r="L402" s="99">
        <f t="shared" ref="L402" si="688">SUM(I402:K402)</f>
        <v>2500</v>
      </c>
    </row>
    <row r="403" spans="1:12" s="100" customFormat="1" ht="14.25">
      <c r="A403" s="95" t="s">
        <v>731</v>
      </c>
      <c r="B403" s="96" t="s">
        <v>28</v>
      </c>
      <c r="C403" s="97" t="s">
        <v>14</v>
      </c>
      <c r="D403" s="98">
        <v>500</v>
      </c>
      <c r="E403" s="98">
        <v>710</v>
      </c>
      <c r="F403" s="97">
        <v>716</v>
      </c>
      <c r="G403" s="97">
        <v>0</v>
      </c>
      <c r="H403" s="97">
        <v>0</v>
      </c>
      <c r="I403" s="99">
        <f t="shared" ref="I403" si="689">SUM(F403-E403)*D403</f>
        <v>3000</v>
      </c>
      <c r="J403" s="97">
        <v>0</v>
      </c>
      <c r="K403" s="97">
        <f t="shared" ref="K403" si="690">SUM(H403-G403)*D403</f>
        <v>0</v>
      </c>
      <c r="L403" s="99">
        <f t="shared" ref="L403" si="691">SUM(I403:K403)</f>
        <v>3000</v>
      </c>
    </row>
    <row r="404" spans="1:12" s="100" customFormat="1" ht="14.25">
      <c r="A404" s="95" t="s">
        <v>730</v>
      </c>
      <c r="B404" s="96" t="s">
        <v>51</v>
      </c>
      <c r="C404" s="97" t="s">
        <v>14</v>
      </c>
      <c r="D404" s="98">
        <v>2000</v>
      </c>
      <c r="E404" s="98">
        <v>257</v>
      </c>
      <c r="F404" s="97">
        <v>259</v>
      </c>
      <c r="G404" s="97">
        <v>0</v>
      </c>
      <c r="H404" s="97">
        <v>0</v>
      </c>
      <c r="I404" s="99">
        <f t="shared" ref="I404" si="692">SUM(F404-E404)*D404</f>
        <v>4000</v>
      </c>
      <c r="J404" s="97">
        <v>0</v>
      </c>
      <c r="K404" s="97">
        <f t="shared" ref="K404" si="693">SUM(H404-G404)*D404</f>
        <v>0</v>
      </c>
      <c r="L404" s="99">
        <f t="shared" ref="L404" si="694">SUM(I404:K404)</f>
        <v>4000</v>
      </c>
    </row>
    <row r="405" spans="1:12" s="100" customFormat="1" ht="14.25">
      <c r="A405" s="95" t="s">
        <v>730</v>
      </c>
      <c r="B405" s="96" t="s">
        <v>217</v>
      </c>
      <c r="C405" s="97" t="s">
        <v>14</v>
      </c>
      <c r="D405" s="98">
        <v>2000</v>
      </c>
      <c r="E405" s="98">
        <v>162</v>
      </c>
      <c r="F405" s="97">
        <v>163.25</v>
      </c>
      <c r="G405" s="97">
        <v>0</v>
      </c>
      <c r="H405" s="97">
        <v>0</v>
      </c>
      <c r="I405" s="99">
        <f t="shared" ref="I405" si="695">SUM(F405-E405)*D405</f>
        <v>2500</v>
      </c>
      <c r="J405" s="97">
        <v>0</v>
      </c>
      <c r="K405" s="97">
        <f t="shared" ref="K405" si="696">SUM(H405-G405)*D405</f>
        <v>0</v>
      </c>
      <c r="L405" s="99">
        <f t="shared" ref="L405" si="697">SUM(I405:K405)</f>
        <v>2500</v>
      </c>
    </row>
    <row r="406" spans="1:12" s="100" customFormat="1" ht="14.25">
      <c r="A406" s="95" t="s">
        <v>729</v>
      </c>
      <c r="B406" s="96" t="s">
        <v>83</v>
      </c>
      <c r="C406" s="97" t="s">
        <v>14</v>
      </c>
      <c r="D406" s="98">
        <v>2000</v>
      </c>
      <c r="E406" s="98">
        <v>280</v>
      </c>
      <c r="F406" s="97">
        <v>281</v>
      </c>
      <c r="G406" s="97">
        <v>0</v>
      </c>
      <c r="H406" s="97">
        <v>0</v>
      </c>
      <c r="I406" s="99">
        <f t="shared" ref="I406" si="698">SUM(F406-E406)*D406</f>
        <v>2000</v>
      </c>
      <c r="J406" s="97">
        <v>0</v>
      </c>
      <c r="K406" s="97">
        <f t="shared" ref="K406" si="699">SUM(H406-G406)*D406</f>
        <v>0</v>
      </c>
      <c r="L406" s="99">
        <f t="shared" ref="L406" si="700">SUM(I406:K406)</f>
        <v>2000</v>
      </c>
    </row>
    <row r="407" spans="1:12" s="100" customFormat="1" ht="14.25">
      <c r="A407" s="95" t="s">
        <v>729</v>
      </c>
      <c r="B407" s="96" t="s">
        <v>23</v>
      </c>
      <c r="C407" s="97" t="s">
        <v>14</v>
      </c>
      <c r="D407" s="98">
        <v>2000</v>
      </c>
      <c r="E407" s="98">
        <v>206</v>
      </c>
      <c r="F407" s="97">
        <v>203</v>
      </c>
      <c r="G407" s="97">
        <v>0</v>
      </c>
      <c r="H407" s="97">
        <v>0</v>
      </c>
      <c r="I407" s="99">
        <f t="shared" ref="I407" si="701">SUM(F407-E407)*D407</f>
        <v>-6000</v>
      </c>
      <c r="J407" s="97">
        <v>0</v>
      </c>
      <c r="K407" s="97">
        <f t="shared" ref="K407" si="702">SUM(H407-G407)*D407</f>
        <v>0</v>
      </c>
      <c r="L407" s="99">
        <f t="shared" ref="L407" si="703">SUM(I407:K407)</f>
        <v>-6000</v>
      </c>
    </row>
    <row r="408" spans="1:12" s="100" customFormat="1" ht="14.25">
      <c r="A408" s="95" t="s">
        <v>725</v>
      </c>
      <c r="B408" s="96" t="s">
        <v>724</v>
      </c>
      <c r="C408" s="97" t="s">
        <v>14</v>
      </c>
      <c r="D408" s="98">
        <v>2000</v>
      </c>
      <c r="E408" s="98">
        <v>359.7</v>
      </c>
      <c r="F408" s="97">
        <v>362.5</v>
      </c>
      <c r="G408" s="97">
        <v>0</v>
      </c>
      <c r="H408" s="97">
        <v>0</v>
      </c>
      <c r="I408" s="99">
        <f t="shared" ref="I408" si="704">SUM(F408-E408)*D408</f>
        <v>5600.0000000000227</v>
      </c>
      <c r="J408" s="97">
        <v>0</v>
      </c>
      <c r="K408" s="97">
        <f t="shared" ref="K408" si="705">SUM(H408-G408)*D408</f>
        <v>0</v>
      </c>
      <c r="L408" s="99">
        <f t="shared" ref="L408" si="706">SUM(I408:K408)</f>
        <v>5600.0000000000227</v>
      </c>
    </row>
    <row r="409" spans="1:12" s="100" customFormat="1" ht="14.25">
      <c r="A409" s="95" t="s">
        <v>725</v>
      </c>
      <c r="B409" s="96" t="s">
        <v>291</v>
      </c>
      <c r="C409" s="97" t="s">
        <v>14</v>
      </c>
      <c r="D409" s="98">
        <v>500</v>
      </c>
      <c r="E409" s="98">
        <v>1252</v>
      </c>
      <c r="F409" s="97">
        <v>1260</v>
      </c>
      <c r="G409" s="97">
        <v>0</v>
      </c>
      <c r="H409" s="97">
        <v>0</v>
      </c>
      <c r="I409" s="99">
        <f t="shared" ref="I409:I410" si="707">SUM(F409-E409)*D409</f>
        <v>4000</v>
      </c>
      <c r="J409" s="97">
        <v>0</v>
      </c>
      <c r="K409" s="97">
        <f t="shared" ref="K409" si="708">SUM(H409-G409)*D409</f>
        <v>0</v>
      </c>
      <c r="L409" s="99">
        <f t="shared" ref="L409" si="709">SUM(I409:K409)</f>
        <v>4000</v>
      </c>
    </row>
    <row r="410" spans="1:12" s="100" customFormat="1" ht="14.25">
      <c r="A410" s="95" t="s">
        <v>725</v>
      </c>
      <c r="B410" s="96" t="s">
        <v>47</v>
      </c>
      <c r="C410" s="97" t="s">
        <v>14</v>
      </c>
      <c r="D410" s="98">
        <v>500</v>
      </c>
      <c r="E410" s="98">
        <v>1180</v>
      </c>
      <c r="F410" s="97">
        <v>1165</v>
      </c>
      <c r="G410" s="97">
        <v>0</v>
      </c>
      <c r="H410" s="97">
        <v>0</v>
      </c>
      <c r="I410" s="99">
        <f t="shared" si="707"/>
        <v>-7500</v>
      </c>
      <c r="J410" s="97">
        <v>0</v>
      </c>
      <c r="K410" s="97">
        <f t="shared" ref="K410:K411" si="710">SUM(H410-G410)*D410</f>
        <v>0</v>
      </c>
      <c r="L410" s="99">
        <f t="shared" ref="L410:L411" si="711">SUM(I410:K410)</f>
        <v>-7500</v>
      </c>
    </row>
    <row r="411" spans="1:12" s="100" customFormat="1" ht="14.25">
      <c r="A411" s="95" t="s">
        <v>725</v>
      </c>
      <c r="B411" s="96" t="s">
        <v>665</v>
      </c>
      <c r="C411" s="97" t="s">
        <v>14</v>
      </c>
      <c r="D411" s="98">
        <v>2000</v>
      </c>
      <c r="E411" s="98">
        <v>208</v>
      </c>
      <c r="F411" s="97">
        <v>205</v>
      </c>
      <c r="G411" s="97">
        <v>0</v>
      </c>
      <c r="H411" s="97">
        <v>0</v>
      </c>
      <c r="I411" s="99">
        <f t="shared" ref="I411" si="712">SUM(F411-E411)*D411</f>
        <v>-6000</v>
      </c>
      <c r="J411" s="97">
        <v>0</v>
      </c>
      <c r="K411" s="97">
        <f t="shared" si="710"/>
        <v>0</v>
      </c>
      <c r="L411" s="99">
        <f t="shared" si="711"/>
        <v>-6000</v>
      </c>
    </row>
    <row r="412" spans="1:12" s="100" customFormat="1" ht="14.25">
      <c r="A412" s="95"/>
      <c r="B412" s="96"/>
      <c r="C412" s="97"/>
      <c r="D412" s="98"/>
      <c r="E412" s="98"/>
      <c r="F412" s="97"/>
      <c r="G412" s="97"/>
      <c r="H412" s="97"/>
      <c r="I412" s="99"/>
      <c r="J412" s="97"/>
      <c r="K412" s="97"/>
      <c r="L412" s="99"/>
    </row>
    <row r="413" spans="1:12" s="100" customFormat="1" ht="14.25">
      <c r="A413" s="124"/>
      <c r="B413" s="125"/>
      <c r="C413" s="125"/>
      <c r="D413" s="125"/>
      <c r="E413" s="125"/>
      <c r="F413" s="125"/>
      <c r="G413" s="126"/>
      <c r="H413" s="125"/>
      <c r="I413" s="127">
        <f>SUM(I145:I411)</f>
        <v>546074.53341703152</v>
      </c>
      <c r="J413" s="128"/>
      <c r="K413" s="128"/>
      <c r="L413" s="127">
        <f>SUM(L145:L411)</f>
        <v>1479182.2520180126</v>
      </c>
    </row>
    <row r="414" spans="1:12" s="100" customFormat="1" ht="14.25"/>
    <row r="415" spans="1:12" s="100" customFormat="1" ht="14.25">
      <c r="A415" s="102"/>
      <c r="B415" s="103"/>
      <c r="C415" s="103"/>
      <c r="D415" s="104"/>
      <c r="E415" s="104"/>
      <c r="F415" s="130">
        <v>43525</v>
      </c>
      <c r="G415" s="103"/>
      <c r="H415" s="103"/>
      <c r="I415" s="105"/>
      <c r="J415" s="105"/>
      <c r="K415" s="105"/>
      <c r="L415" s="105"/>
    </row>
    <row r="416" spans="1:12" s="100" customFormat="1" ht="14.25">
      <c r="A416" s="95"/>
      <c r="B416" s="96"/>
      <c r="C416" s="97"/>
      <c r="D416" s="98"/>
      <c r="E416" s="98"/>
      <c r="F416" s="97"/>
      <c r="G416" s="97"/>
      <c r="H416" s="97"/>
      <c r="I416" s="99"/>
      <c r="J416" s="106" t="s">
        <v>732</v>
      </c>
      <c r="K416" s="103"/>
      <c r="L416" s="131">
        <v>0.84</v>
      </c>
    </row>
    <row r="417" spans="1:16384" s="100" customFormat="1" ht="14.25">
      <c r="A417" s="95" t="s">
        <v>722</v>
      </c>
      <c r="B417" s="96" t="s">
        <v>330</v>
      </c>
      <c r="C417" s="97" t="s">
        <v>14</v>
      </c>
      <c r="D417" s="98">
        <v>2000</v>
      </c>
      <c r="E417" s="98">
        <v>104.25</v>
      </c>
      <c r="F417" s="97">
        <v>105.25</v>
      </c>
      <c r="G417" s="97">
        <v>106.25</v>
      </c>
      <c r="H417" s="97">
        <v>107.25</v>
      </c>
      <c r="I417" s="99">
        <f t="shared" ref="I417" si="713">SUM(F417-E417)*D417</f>
        <v>2000</v>
      </c>
      <c r="J417" s="97">
        <f>SUM(G417-F417)*D417</f>
        <v>2000</v>
      </c>
      <c r="K417" s="97">
        <f t="shared" ref="K417" si="714">SUM(H417-G417)*D417</f>
        <v>2000</v>
      </c>
      <c r="L417" s="99">
        <f t="shared" ref="L417" si="715">SUM(I417:K417)</f>
        <v>6000</v>
      </c>
    </row>
    <row r="418" spans="1:16384" s="100" customFormat="1" ht="14.25">
      <c r="A418" s="95" t="s">
        <v>722</v>
      </c>
      <c r="B418" s="96" t="s">
        <v>696</v>
      </c>
      <c r="C418" s="97" t="s">
        <v>14</v>
      </c>
      <c r="D418" s="98">
        <v>500</v>
      </c>
      <c r="E418" s="98">
        <v>1213</v>
      </c>
      <c r="F418" s="97">
        <v>1223</v>
      </c>
      <c r="G418" s="97">
        <v>1234</v>
      </c>
      <c r="H418" s="97">
        <v>1244</v>
      </c>
      <c r="I418" s="99">
        <f t="shared" ref="I418" si="716">SUM(F418-E418)*D418</f>
        <v>5000</v>
      </c>
      <c r="J418" s="97">
        <f>SUM(G418-F418)*D418</f>
        <v>5500</v>
      </c>
      <c r="K418" s="97">
        <f t="shared" ref="K418" si="717">SUM(H418-G418)*D418</f>
        <v>5000</v>
      </c>
      <c r="L418" s="99">
        <f t="shared" ref="L418" si="718">SUM(I418:K418)</f>
        <v>15500</v>
      </c>
    </row>
    <row r="419" spans="1:16384" s="100" customFormat="1" ht="14.25">
      <c r="A419" s="95" t="s">
        <v>722</v>
      </c>
      <c r="B419" s="96" t="s">
        <v>723</v>
      </c>
      <c r="C419" s="97" t="s">
        <v>14</v>
      </c>
      <c r="D419" s="98">
        <v>500</v>
      </c>
      <c r="E419" s="98">
        <v>597.1</v>
      </c>
      <c r="F419" s="97">
        <v>590</v>
      </c>
      <c r="G419" s="97">
        <v>0</v>
      </c>
      <c r="H419" s="97">
        <v>0</v>
      </c>
      <c r="I419" s="99">
        <f t="shared" ref="I419" si="719">SUM(F419-E419)*D419</f>
        <v>-3550.0000000000114</v>
      </c>
      <c r="J419" s="97">
        <v>0</v>
      </c>
      <c r="K419" s="97">
        <f t="shared" ref="K419" si="720">SUM(H419-G419)*D419</f>
        <v>0</v>
      </c>
      <c r="L419" s="99">
        <f t="shared" ref="L419" si="721">SUM(I419:K419)</f>
        <v>-3550.0000000000114</v>
      </c>
    </row>
    <row r="420" spans="1:16384" s="100" customFormat="1" ht="14.25">
      <c r="A420" s="95" t="s">
        <v>721</v>
      </c>
      <c r="B420" s="96" t="s">
        <v>664</v>
      </c>
      <c r="C420" s="97" t="s">
        <v>14</v>
      </c>
      <c r="D420" s="98">
        <v>2000</v>
      </c>
      <c r="E420" s="98">
        <v>140</v>
      </c>
      <c r="F420" s="97">
        <v>141.5</v>
      </c>
      <c r="G420" s="97">
        <v>144</v>
      </c>
      <c r="H420" s="97">
        <v>146</v>
      </c>
      <c r="I420" s="99">
        <f t="shared" ref="I420:I425" si="722">SUM(F420-E420)*D420</f>
        <v>3000</v>
      </c>
      <c r="J420" s="97">
        <f>SUM(G420-F420)*D420</f>
        <v>5000</v>
      </c>
      <c r="K420" s="97">
        <f t="shared" ref="K420:K425" si="723">SUM(H420-G420)*D420</f>
        <v>4000</v>
      </c>
      <c r="L420" s="99">
        <f t="shared" ref="L420:L425" si="724">SUM(I420:K420)</f>
        <v>12000</v>
      </c>
    </row>
    <row r="421" spans="1:16384" s="100" customFormat="1" ht="14.25">
      <c r="A421" s="95" t="s">
        <v>721</v>
      </c>
      <c r="B421" s="96" t="s">
        <v>307</v>
      </c>
      <c r="C421" s="97" t="s">
        <v>14</v>
      </c>
      <c r="D421" s="98">
        <v>2000</v>
      </c>
      <c r="E421" s="98">
        <v>97</v>
      </c>
      <c r="F421" s="97">
        <v>97.5</v>
      </c>
      <c r="G421" s="97">
        <v>0</v>
      </c>
      <c r="H421" s="97">
        <v>0</v>
      </c>
      <c r="I421" s="99">
        <f t="shared" si="722"/>
        <v>1000</v>
      </c>
      <c r="J421" s="97">
        <v>0</v>
      </c>
      <c r="K421" s="97">
        <f t="shared" si="723"/>
        <v>0</v>
      </c>
      <c r="L421" s="99">
        <f t="shared" si="724"/>
        <v>1000</v>
      </c>
    </row>
    <row r="422" spans="1:16384" s="100" customFormat="1" ht="14.25">
      <c r="A422" s="95" t="s">
        <v>721</v>
      </c>
      <c r="B422" s="96" t="s">
        <v>308</v>
      </c>
      <c r="C422" s="97" t="s">
        <v>14</v>
      </c>
      <c r="D422" s="98">
        <v>2000</v>
      </c>
      <c r="E422" s="98">
        <v>95</v>
      </c>
      <c r="F422" s="97">
        <v>95.7</v>
      </c>
      <c r="G422" s="97">
        <v>0</v>
      </c>
      <c r="H422" s="97">
        <v>0</v>
      </c>
      <c r="I422" s="99">
        <f t="shared" si="722"/>
        <v>1400.0000000000057</v>
      </c>
      <c r="J422" s="97">
        <v>0</v>
      </c>
      <c r="K422" s="97">
        <f t="shared" si="723"/>
        <v>0</v>
      </c>
      <c r="L422" s="99">
        <f t="shared" si="724"/>
        <v>1400.0000000000057</v>
      </c>
    </row>
    <row r="423" spans="1:16384" s="100" customFormat="1" ht="14.25">
      <c r="A423" s="95" t="s">
        <v>721</v>
      </c>
      <c r="B423" s="96" t="s">
        <v>24</v>
      </c>
      <c r="C423" s="97" t="s">
        <v>14</v>
      </c>
      <c r="D423" s="98">
        <v>500</v>
      </c>
      <c r="E423" s="98">
        <v>992</v>
      </c>
      <c r="F423" s="97">
        <v>992</v>
      </c>
      <c r="G423" s="97">
        <v>0</v>
      </c>
      <c r="H423" s="97">
        <v>0</v>
      </c>
      <c r="I423" s="99">
        <f t="shared" si="722"/>
        <v>0</v>
      </c>
      <c r="J423" s="97">
        <v>0</v>
      </c>
      <c r="K423" s="97">
        <f t="shared" si="723"/>
        <v>0</v>
      </c>
      <c r="L423" s="99">
        <f t="shared" si="724"/>
        <v>0</v>
      </c>
    </row>
    <row r="424" spans="1:16384" s="100" customFormat="1" ht="14.25">
      <c r="A424" s="95" t="s">
        <v>721</v>
      </c>
      <c r="B424" s="96" t="s">
        <v>54</v>
      </c>
      <c r="C424" s="97" t="s">
        <v>14</v>
      </c>
      <c r="D424" s="98">
        <v>500</v>
      </c>
      <c r="E424" s="98">
        <v>2460</v>
      </c>
      <c r="F424" s="97">
        <v>2460</v>
      </c>
      <c r="G424" s="97">
        <v>0</v>
      </c>
      <c r="H424" s="97">
        <v>0</v>
      </c>
      <c r="I424" s="99">
        <f t="shared" si="722"/>
        <v>0</v>
      </c>
      <c r="J424" s="97">
        <v>0</v>
      </c>
      <c r="K424" s="97">
        <f t="shared" si="723"/>
        <v>0</v>
      </c>
      <c r="L424" s="99">
        <f t="shared" si="724"/>
        <v>0</v>
      </c>
    </row>
    <row r="425" spans="1:16384" s="100" customFormat="1" ht="14.25">
      <c r="A425" s="95" t="s">
        <v>721</v>
      </c>
      <c r="B425" s="96" t="s">
        <v>71</v>
      </c>
      <c r="C425" s="97" t="s">
        <v>14</v>
      </c>
      <c r="D425" s="98">
        <v>500</v>
      </c>
      <c r="E425" s="98">
        <v>1615</v>
      </c>
      <c r="F425" s="97">
        <v>1600</v>
      </c>
      <c r="G425" s="97">
        <v>0</v>
      </c>
      <c r="H425" s="97">
        <v>0</v>
      </c>
      <c r="I425" s="99">
        <f t="shared" si="722"/>
        <v>-7500</v>
      </c>
      <c r="J425" s="97">
        <v>0</v>
      </c>
      <c r="K425" s="97">
        <f t="shared" si="723"/>
        <v>0</v>
      </c>
      <c r="L425" s="99">
        <f t="shared" si="724"/>
        <v>-7500</v>
      </c>
    </row>
    <row r="426" spans="1:16384" s="100" customFormat="1" ht="14.25">
      <c r="A426" s="95" t="s">
        <v>719</v>
      </c>
      <c r="B426" s="96" t="s">
        <v>693</v>
      </c>
      <c r="C426" s="97" t="s">
        <v>14</v>
      </c>
      <c r="D426" s="98">
        <v>1000</v>
      </c>
      <c r="E426" s="98">
        <v>407</v>
      </c>
      <c r="F426" s="97">
        <v>411</v>
      </c>
      <c r="G426" s="97">
        <v>415</v>
      </c>
      <c r="H426" s="97">
        <v>420</v>
      </c>
      <c r="I426" s="99">
        <f t="shared" ref="I426" si="725">SUM(F426-E426)*D426</f>
        <v>4000</v>
      </c>
      <c r="J426" s="97">
        <f>SUM(G426-F426)*D426</f>
        <v>4000</v>
      </c>
      <c r="K426" s="97">
        <f t="shared" ref="K426" si="726">SUM(H426-G426)*D426</f>
        <v>5000</v>
      </c>
      <c r="L426" s="99">
        <f t="shared" ref="L426" si="727">SUM(I426:K426)</f>
        <v>13000</v>
      </c>
    </row>
    <row r="427" spans="1:16384" s="100" customFormat="1" ht="14.25">
      <c r="A427" s="95" t="s">
        <v>719</v>
      </c>
      <c r="B427" s="96" t="s">
        <v>673</v>
      </c>
      <c r="C427" s="97" t="s">
        <v>14</v>
      </c>
      <c r="D427" s="98">
        <v>500</v>
      </c>
      <c r="E427" s="98">
        <v>525</v>
      </c>
      <c r="F427" s="97">
        <v>518</v>
      </c>
      <c r="G427" s="97">
        <v>0</v>
      </c>
      <c r="H427" s="97">
        <v>0</v>
      </c>
      <c r="I427" s="99">
        <f t="shared" ref="I427" si="728">SUM(F427-E427)*D427</f>
        <v>-3500</v>
      </c>
      <c r="J427" s="97">
        <v>0</v>
      </c>
      <c r="K427" s="97">
        <f t="shared" ref="K427" si="729">SUM(H427-G427)*D427</f>
        <v>0</v>
      </c>
      <c r="L427" s="99">
        <f t="shared" ref="L427" si="730">SUM(I427:K427)</f>
        <v>-3500</v>
      </c>
    </row>
    <row r="428" spans="1:16384" s="100" customFormat="1" ht="14.25">
      <c r="A428" s="95" t="s">
        <v>719</v>
      </c>
      <c r="B428" s="96" t="s">
        <v>720</v>
      </c>
      <c r="C428" s="97" t="s">
        <v>14</v>
      </c>
      <c r="D428" s="98">
        <v>500</v>
      </c>
      <c r="E428" s="98">
        <v>1473</v>
      </c>
      <c r="F428" s="97">
        <v>1473</v>
      </c>
      <c r="G428" s="97">
        <v>0</v>
      </c>
      <c r="H428" s="97">
        <v>0</v>
      </c>
      <c r="I428" s="99">
        <f t="shared" ref="I428" si="731">SUM(F428-E428)*D428</f>
        <v>0</v>
      </c>
      <c r="J428" s="97">
        <v>0</v>
      </c>
      <c r="K428" s="97">
        <f t="shared" ref="K428" si="732">SUM(H428-G428)*D428</f>
        <v>0</v>
      </c>
      <c r="L428" s="99">
        <f t="shared" ref="L428" si="733">SUM(I428:K428)</f>
        <v>0</v>
      </c>
    </row>
    <row r="429" spans="1:16384" s="100" customFormat="1" ht="14.25">
      <c r="A429" s="95" t="s">
        <v>718</v>
      </c>
      <c r="B429" s="96" t="s">
        <v>96</v>
      </c>
      <c r="C429" s="97" t="s">
        <v>14</v>
      </c>
      <c r="D429" s="98">
        <v>1000</v>
      </c>
      <c r="E429" s="98">
        <v>422</v>
      </c>
      <c r="F429" s="97">
        <v>426</v>
      </c>
      <c r="G429" s="97">
        <v>430</v>
      </c>
      <c r="H429" s="97">
        <v>434</v>
      </c>
      <c r="I429" s="99">
        <f t="shared" ref="I429" si="734">SUM(F429-E429)*D429</f>
        <v>4000</v>
      </c>
      <c r="J429" s="97">
        <f>SUM(G429-F429)*D429</f>
        <v>4000</v>
      </c>
      <c r="K429" s="97">
        <f t="shared" ref="K429:K432" si="735">SUM(H429-G429)*D429</f>
        <v>4000</v>
      </c>
      <c r="L429" s="99">
        <f t="shared" ref="L429" si="736">SUM(I429:K429)</f>
        <v>12000</v>
      </c>
    </row>
    <row r="430" spans="1:16384" s="108" customFormat="1" ht="14.25">
      <c r="A430" s="95" t="s">
        <v>718</v>
      </c>
      <c r="B430" s="96" t="s">
        <v>665</v>
      </c>
      <c r="C430" s="97" t="s">
        <v>14</v>
      </c>
      <c r="D430" s="98">
        <v>2000</v>
      </c>
      <c r="E430" s="98">
        <v>193.5</v>
      </c>
      <c r="F430" s="97">
        <v>195</v>
      </c>
      <c r="G430" s="97">
        <v>197</v>
      </c>
      <c r="H430" s="97">
        <v>199</v>
      </c>
      <c r="I430" s="99">
        <f t="shared" ref="I430" si="737">SUM(F430-E430)*D430</f>
        <v>3000</v>
      </c>
      <c r="J430" s="97">
        <f>SUM(G430-F430)*D430</f>
        <v>4000</v>
      </c>
      <c r="K430" s="97">
        <f>SUM(H430-G430)*D430</f>
        <v>4000</v>
      </c>
      <c r="L430" s="99">
        <f t="shared" ref="L430" si="738">SUM(I430:K430)</f>
        <v>11000</v>
      </c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07"/>
      <c r="DN430" s="107"/>
      <c r="DO430" s="107"/>
      <c r="DP430" s="107"/>
      <c r="DQ430" s="107"/>
      <c r="DR430" s="107"/>
      <c r="DS430" s="107"/>
      <c r="DT430" s="107"/>
      <c r="DU430" s="107"/>
      <c r="DV430" s="107"/>
      <c r="DW430" s="107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107"/>
      <c r="EH430" s="107"/>
      <c r="EI430" s="107"/>
      <c r="EJ430" s="107"/>
      <c r="EK430" s="10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107"/>
      <c r="FV430" s="107"/>
      <c r="FW430" s="107"/>
      <c r="FX430" s="107"/>
      <c r="FY430" s="107"/>
      <c r="FZ430" s="107"/>
      <c r="GA430" s="107"/>
      <c r="GB430" s="107"/>
      <c r="GC430" s="10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  <c r="IG430" s="107"/>
      <c r="IH430" s="107"/>
      <c r="II430" s="107"/>
      <c r="IJ430" s="107"/>
      <c r="IK430" s="107"/>
      <c r="IL430" s="107"/>
      <c r="IM430" s="107"/>
      <c r="IN430" s="107"/>
      <c r="IO430" s="107"/>
      <c r="IP430" s="107"/>
      <c r="IQ430" s="107"/>
      <c r="IR430" s="107"/>
      <c r="IS430" s="107"/>
      <c r="IT430" s="107"/>
      <c r="IU430" s="107"/>
      <c r="IV430" s="107"/>
      <c r="IW430" s="107"/>
      <c r="IX430" s="107"/>
      <c r="IY430" s="107"/>
      <c r="IZ430" s="107"/>
      <c r="JA430" s="107"/>
      <c r="JB430" s="107"/>
      <c r="JC430" s="107"/>
      <c r="JD430" s="107"/>
      <c r="JE430" s="107"/>
      <c r="JF430" s="107"/>
      <c r="JG430" s="107"/>
      <c r="JH430" s="107"/>
      <c r="JI430" s="107"/>
      <c r="JJ430" s="107"/>
      <c r="JK430" s="107"/>
      <c r="JL430" s="107"/>
      <c r="JM430" s="107"/>
      <c r="JN430" s="107"/>
      <c r="JO430" s="107"/>
      <c r="JP430" s="107"/>
      <c r="JQ430" s="107"/>
      <c r="JR430" s="107"/>
      <c r="JS430" s="107"/>
      <c r="JT430" s="107"/>
      <c r="JU430" s="107"/>
      <c r="JV430" s="107"/>
      <c r="JW430" s="107"/>
      <c r="JX430" s="107"/>
      <c r="JY430" s="107"/>
      <c r="JZ430" s="107"/>
      <c r="KA430" s="107"/>
      <c r="KB430" s="107"/>
      <c r="KC430" s="107"/>
      <c r="KD430" s="107"/>
      <c r="KE430" s="107"/>
      <c r="KF430" s="107"/>
      <c r="KG430" s="107"/>
      <c r="KH430" s="107"/>
      <c r="KI430" s="107"/>
      <c r="KJ430" s="107"/>
      <c r="KK430" s="107"/>
      <c r="KL430" s="107"/>
      <c r="KM430" s="107"/>
      <c r="KN430" s="107"/>
      <c r="KO430" s="107"/>
      <c r="KP430" s="107"/>
      <c r="KQ430" s="107"/>
      <c r="KR430" s="107"/>
      <c r="KS430" s="107"/>
      <c r="KT430" s="107"/>
      <c r="KU430" s="107"/>
      <c r="KV430" s="107"/>
      <c r="KW430" s="107"/>
      <c r="KX430" s="107"/>
      <c r="KY430" s="107"/>
      <c r="KZ430" s="107"/>
      <c r="LA430" s="107"/>
      <c r="LB430" s="107"/>
      <c r="LC430" s="107"/>
      <c r="LD430" s="107"/>
      <c r="LE430" s="107"/>
      <c r="LF430" s="107"/>
      <c r="LG430" s="107"/>
      <c r="LH430" s="107"/>
      <c r="LI430" s="107"/>
      <c r="LJ430" s="107"/>
      <c r="LK430" s="107"/>
      <c r="LL430" s="107"/>
      <c r="LM430" s="107"/>
      <c r="LN430" s="107"/>
      <c r="LO430" s="107"/>
      <c r="LP430" s="107"/>
      <c r="LQ430" s="107"/>
      <c r="LR430" s="107"/>
      <c r="LS430" s="107"/>
      <c r="LT430" s="107"/>
      <c r="LU430" s="107"/>
      <c r="LV430" s="107"/>
      <c r="LW430" s="107"/>
      <c r="LX430" s="107"/>
      <c r="LY430" s="107"/>
      <c r="LZ430" s="107"/>
      <c r="MA430" s="107"/>
      <c r="MB430" s="107"/>
      <c r="MC430" s="107"/>
      <c r="MD430" s="107"/>
      <c r="ME430" s="107"/>
      <c r="MF430" s="107"/>
      <c r="MG430" s="107"/>
      <c r="MH430" s="107"/>
      <c r="MI430" s="107"/>
      <c r="MJ430" s="107"/>
      <c r="MK430" s="107"/>
      <c r="ML430" s="107"/>
      <c r="MM430" s="107"/>
      <c r="MN430" s="107"/>
      <c r="MO430" s="107"/>
      <c r="MP430" s="107"/>
      <c r="MQ430" s="107"/>
      <c r="MR430" s="107"/>
      <c r="MS430" s="107"/>
      <c r="MT430" s="107"/>
      <c r="MU430" s="107"/>
      <c r="MV430" s="107"/>
      <c r="MW430" s="107"/>
      <c r="MX430" s="107"/>
      <c r="MY430" s="107"/>
      <c r="MZ430" s="107"/>
      <c r="NA430" s="107"/>
      <c r="NB430" s="107"/>
      <c r="NC430" s="107"/>
      <c r="ND430" s="107"/>
      <c r="NE430" s="107"/>
      <c r="NF430" s="107"/>
      <c r="NG430" s="107"/>
      <c r="NH430" s="107"/>
      <c r="NI430" s="107"/>
      <c r="NJ430" s="107"/>
      <c r="NK430" s="107"/>
      <c r="NL430" s="107"/>
      <c r="NM430" s="107"/>
      <c r="NN430" s="107"/>
      <c r="NO430" s="107"/>
      <c r="NP430" s="107"/>
      <c r="NQ430" s="107"/>
      <c r="NR430" s="107"/>
      <c r="NS430" s="107"/>
      <c r="NT430" s="107"/>
      <c r="NU430" s="107"/>
      <c r="NV430" s="107"/>
      <c r="NW430" s="107"/>
      <c r="NX430" s="107"/>
      <c r="NY430" s="107"/>
      <c r="NZ430" s="107"/>
      <c r="OA430" s="107"/>
      <c r="OB430" s="107"/>
      <c r="OC430" s="107"/>
      <c r="OD430" s="107"/>
      <c r="OE430" s="107"/>
      <c r="OF430" s="107"/>
      <c r="OG430" s="107"/>
      <c r="OH430" s="107"/>
      <c r="OI430" s="107"/>
      <c r="OJ430" s="107"/>
      <c r="OK430" s="107"/>
      <c r="OL430" s="107"/>
      <c r="OM430" s="107"/>
      <c r="ON430" s="107"/>
      <c r="OO430" s="107"/>
      <c r="OP430" s="107"/>
      <c r="OQ430" s="107"/>
      <c r="OR430" s="107"/>
      <c r="OS430" s="107"/>
      <c r="OT430" s="107"/>
      <c r="OU430" s="107"/>
      <c r="OV430" s="107"/>
      <c r="OW430" s="107"/>
      <c r="OX430" s="107"/>
      <c r="OY430" s="107"/>
      <c r="OZ430" s="107"/>
      <c r="PA430" s="107"/>
      <c r="PB430" s="107"/>
      <c r="PC430" s="107"/>
      <c r="PD430" s="107"/>
      <c r="PE430" s="107"/>
      <c r="PF430" s="107"/>
      <c r="PG430" s="107"/>
      <c r="PH430" s="107"/>
      <c r="PI430" s="107"/>
      <c r="PJ430" s="107"/>
      <c r="PK430" s="107"/>
      <c r="PL430" s="107"/>
      <c r="PM430" s="107"/>
      <c r="PN430" s="107"/>
      <c r="PO430" s="107"/>
      <c r="PP430" s="107"/>
      <c r="PQ430" s="107"/>
      <c r="PR430" s="107"/>
      <c r="PS430" s="107"/>
      <c r="PT430" s="107"/>
      <c r="PU430" s="107"/>
      <c r="PV430" s="107"/>
      <c r="PW430" s="107"/>
      <c r="PX430" s="107"/>
      <c r="PY430" s="107"/>
      <c r="PZ430" s="107"/>
      <c r="QA430" s="107"/>
      <c r="QB430" s="107"/>
      <c r="QC430" s="107"/>
      <c r="QD430" s="107"/>
      <c r="QE430" s="107"/>
      <c r="QF430" s="107"/>
      <c r="QG430" s="107"/>
      <c r="QH430" s="107"/>
      <c r="QI430" s="107"/>
      <c r="QJ430" s="107"/>
      <c r="QK430" s="107"/>
      <c r="QL430" s="107"/>
      <c r="QM430" s="107"/>
      <c r="QN430" s="107"/>
      <c r="QO430" s="107"/>
      <c r="QP430" s="107"/>
      <c r="QQ430" s="107"/>
      <c r="QR430" s="107"/>
      <c r="QS430" s="107"/>
      <c r="QT430" s="107"/>
      <c r="QU430" s="107"/>
      <c r="QV430" s="107"/>
      <c r="QW430" s="107"/>
      <c r="QX430" s="107"/>
      <c r="QY430" s="107"/>
      <c r="QZ430" s="107"/>
      <c r="RA430" s="107"/>
      <c r="RB430" s="107"/>
      <c r="RC430" s="107"/>
      <c r="RD430" s="107"/>
      <c r="RE430" s="107"/>
      <c r="RF430" s="107"/>
      <c r="RG430" s="107"/>
      <c r="RH430" s="107"/>
      <c r="RI430" s="107"/>
      <c r="RJ430" s="107"/>
      <c r="RK430" s="107"/>
      <c r="RL430" s="107"/>
      <c r="RM430" s="107"/>
      <c r="RN430" s="107"/>
      <c r="RO430" s="107"/>
      <c r="RP430" s="107"/>
      <c r="RQ430" s="107"/>
      <c r="RR430" s="107"/>
      <c r="RS430" s="107"/>
      <c r="RT430" s="107"/>
      <c r="RU430" s="107"/>
      <c r="RV430" s="107"/>
      <c r="RW430" s="107"/>
      <c r="RX430" s="107"/>
      <c r="RY430" s="107"/>
      <c r="RZ430" s="107"/>
      <c r="SA430" s="107"/>
      <c r="SB430" s="107"/>
      <c r="SC430" s="107"/>
      <c r="SD430" s="107"/>
      <c r="SE430" s="107"/>
      <c r="SF430" s="107"/>
      <c r="SG430" s="107"/>
      <c r="SH430" s="107"/>
      <c r="SI430" s="107"/>
      <c r="SJ430" s="107"/>
      <c r="SK430" s="107"/>
      <c r="SL430" s="107"/>
      <c r="SM430" s="107"/>
      <c r="SN430" s="107"/>
      <c r="SO430" s="107"/>
      <c r="SP430" s="107"/>
      <c r="SQ430" s="107"/>
      <c r="SR430" s="107"/>
      <c r="SS430" s="107"/>
      <c r="ST430" s="107"/>
      <c r="SU430" s="107"/>
      <c r="SV430" s="107"/>
      <c r="SW430" s="107"/>
      <c r="SX430" s="107"/>
      <c r="SY430" s="107"/>
      <c r="SZ430" s="107"/>
      <c r="TA430" s="107"/>
      <c r="TB430" s="107"/>
      <c r="TC430" s="107"/>
      <c r="TD430" s="107"/>
      <c r="TE430" s="107"/>
      <c r="TF430" s="107"/>
      <c r="TG430" s="107"/>
      <c r="TH430" s="107"/>
      <c r="TI430" s="107"/>
      <c r="TJ430" s="107"/>
      <c r="TK430" s="107"/>
      <c r="TL430" s="107"/>
      <c r="TM430" s="107"/>
      <c r="TN430" s="107"/>
      <c r="TO430" s="107"/>
      <c r="TP430" s="107"/>
      <c r="TQ430" s="107"/>
      <c r="TR430" s="107"/>
      <c r="TS430" s="107"/>
      <c r="TT430" s="107"/>
      <c r="TU430" s="107"/>
      <c r="TV430" s="107"/>
      <c r="TW430" s="107"/>
      <c r="TX430" s="107"/>
      <c r="TY430" s="107"/>
      <c r="TZ430" s="107"/>
      <c r="UA430" s="107"/>
      <c r="UB430" s="107"/>
      <c r="UC430" s="107"/>
      <c r="UD430" s="107"/>
      <c r="UE430" s="107"/>
      <c r="UF430" s="107"/>
      <c r="UG430" s="107"/>
      <c r="UH430" s="107"/>
      <c r="UI430" s="107"/>
      <c r="UJ430" s="107"/>
      <c r="UK430" s="107"/>
      <c r="UL430" s="107"/>
      <c r="UM430" s="107"/>
      <c r="UN430" s="107"/>
      <c r="UO430" s="107"/>
      <c r="UP430" s="107"/>
      <c r="UQ430" s="107"/>
      <c r="UR430" s="107"/>
      <c r="US430" s="107"/>
      <c r="UT430" s="107"/>
      <c r="UU430" s="107"/>
      <c r="UV430" s="107"/>
      <c r="UW430" s="107"/>
      <c r="UX430" s="107"/>
      <c r="UY430" s="107"/>
      <c r="UZ430" s="107"/>
      <c r="VA430" s="107"/>
      <c r="VB430" s="107"/>
      <c r="VC430" s="107"/>
      <c r="VD430" s="107"/>
      <c r="VE430" s="107"/>
      <c r="VF430" s="107"/>
      <c r="VG430" s="107"/>
      <c r="VH430" s="107"/>
      <c r="VI430" s="107"/>
      <c r="VJ430" s="107"/>
      <c r="VK430" s="107"/>
      <c r="VL430" s="107"/>
      <c r="VM430" s="107"/>
      <c r="VN430" s="107"/>
      <c r="VO430" s="107"/>
      <c r="VP430" s="107"/>
      <c r="VQ430" s="107"/>
      <c r="VR430" s="107"/>
      <c r="VS430" s="107"/>
      <c r="VT430" s="107"/>
      <c r="VU430" s="107"/>
      <c r="VV430" s="107"/>
      <c r="VW430" s="107"/>
      <c r="VX430" s="107"/>
      <c r="VY430" s="107"/>
      <c r="VZ430" s="107"/>
      <c r="WA430" s="107"/>
      <c r="WB430" s="107"/>
      <c r="WC430" s="107"/>
      <c r="WD430" s="107"/>
      <c r="WE430" s="107"/>
      <c r="WF430" s="107"/>
      <c r="WG430" s="107"/>
      <c r="WH430" s="107"/>
      <c r="WI430" s="107"/>
      <c r="WJ430" s="107"/>
      <c r="WK430" s="107"/>
      <c r="WL430" s="107"/>
      <c r="WM430" s="107"/>
      <c r="WN430" s="107"/>
      <c r="WO430" s="107"/>
      <c r="WP430" s="107"/>
      <c r="WQ430" s="107"/>
      <c r="WR430" s="107"/>
      <c r="WS430" s="107"/>
      <c r="WT430" s="107"/>
      <c r="WU430" s="107"/>
      <c r="WV430" s="107"/>
      <c r="WW430" s="107"/>
      <c r="WX430" s="107"/>
      <c r="WY430" s="107"/>
      <c r="WZ430" s="107"/>
      <c r="XA430" s="107"/>
      <c r="XB430" s="107"/>
      <c r="XC430" s="107"/>
      <c r="XD430" s="107"/>
      <c r="XE430" s="107"/>
      <c r="XF430" s="107"/>
      <c r="XG430" s="107"/>
      <c r="XH430" s="107"/>
      <c r="XI430" s="107"/>
      <c r="XJ430" s="107"/>
      <c r="XK430" s="107"/>
      <c r="XL430" s="107"/>
      <c r="XM430" s="107"/>
      <c r="XN430" s="107"/>
      <c r="XO430" s="107"/>
      <c r="XP430" s="107"/>
      <c r="XQ430" s="107"/>
      <c r="XR430" s="107"/>
      <c r="XS430" s="107"/>
      <c r="XT430" s="107"/>
      <c r="XU430" s="107"/>
      <c r="XV430" s="107"/>
      <c r="XW430" s="107"/>
      <c r="XX430" s="107"/>
      <c r="XY430" s="107"/>
      <c r="XZ430" s="107"/>
      <c r="YA430" s="107"/>
      <c r="YB430" s="107"/>
      <c r="YC430" s="107"/>
      <c r="YD430" s="107"/>
      <c r="YE430" s="107"/>
      <c r="YF430" s="107"/>
      <c r="YG430" s="107"/>
      <c r="YH430" s="107"/>
      <c r="YI430" s="107"/>
      <c r="YJ430" s="107"/>
      <c r="YK430" s="107"/>
      <c r="YL430" s="107"/>
      <c r="YM430" s="107"/>
      <c r="YN430" s="107"/>
      <c r="YO430" s="107"/>
      <c r="YP430" s="107"/>
      <c r="YQ430" s="107"/>
      <c r="YR430" s="107"/>
      <c r="YS430" s="107"/>
      <c r="YT430" s="107"/>
      <c r="YU430" s="107"/>
      <c r="YV430" s="107"/>
      <c r="YW430" s="107"/>
      <c r="YX430" s="107"/>
      <c r="YY430" s="107"/>
      <c r="YZ430" s="107"/>
      <c r="ZA430" s="107"/>
      <c r="ZB430" s="107"/>
      <c r="ZC430" s="107"/>
      <c r="ZD430" s="107"/>
      <c r="ZE430" s="107"/>
      <c r="ZF430" s="107"/>
      <c r="ZG430" s="107"/>
      <c r="ZH430" s="107"/>
      <c r="ZI430" s="107"/>
      <c r="ZJ430" s="107"/>
      <c r="ZK430" s="107"/>
      <c r="ZL430" s="107"/>
      <c r="ZM430" s="107"/>
      <c r="ZN430" s="107"/>
      <c r="ZO430" s="107"/>
      <c r="ZP430" s="107"/>
      <c r="ZQ430" s="107"/>
      <c r="ZR430" s="107"/>
      <c r="ZS430" s="107"/>
      <c r="ZT430" s="107"/>
      <c r="ZU430" s="107"/>
      <c r="ZV430" s="107"/>
      <c r="ZW430" s="107"/>
      <c r="ZX430" s="107"/>
      <c r="ZY430" s="107"/>
      <c r="ZZ430" s="107"/>
      <c r="AAA430" s="107"/>
      <c r="AAB430" s="107"/>
      <c r="AAC430" s="107"/>
      <c r="AAD430" s="107"/>
      <c r="AAE430" s="107"/>
      <c r="AAF430" s="107"/>
      <c r="AAG430" s="107"/>
      <c r="AAH430" s="107"/>
      <c r="AAI430" s="107"/>
      <c r="AAJ430" s="107"/>
      <c r="AAK430" s="107"/>
      <c r="AAL430" s="107"/>
      <c r="AAM430" s="107"/>
      <c r="AAN430" s="107"/>
      <c r="AAO430" s="107"/>
      <c r="AAP430" s="107"/>
      <c r="AAQ430" s="107"/>
      <c r="AAR430" s="107"/>
      <c r="AAS430" s="107"/>
      <c r="AAT430" s="107"/>
      <c r="AAU430" s="107"/>
      <c r="AAV430" s="107"/>
      <c r="AAW430" s="107"/>
      <c r="AAX430" s="107"/>
      <c r="AAY430" s="107"/>
      <c r="AAZ430" s="107"/>
      <c r="ABA430" s="107"/>
      <c r="ABB430" s="107"/>
      <c r="ABC430" s="107"/>
      <c r="ABD430" s="107"/>
      <c r="ABE430" s="107"/>
      <c r="ABF430" s="107"/>
      <c r="ABG430" s="107"/>
      <c r="ABH430" s="107"/>
      <c r="ABI430" s="107"/>
      <c r="ABJ430" s="107"/>
      <c r="ABK430" s="107"/>
      <c r="ABL430" s="107"/>
      <c r="ABM430" s="107"/>
      <c r="ABN430" s="107"/>
      <c r="ABO430" s="107"/>
      <c r="ABP430" s="107"/>
      <c r="ABQ430" s="107"/>
      <c r="ABR430" s="107"/>
      <c r="ABS430" s="107"/>
      <c r="ABT430" s="107"/>
      <c r="ABU430" s="107"/>
      <c r="ABV430" s="107"/>
      <c r="ABW430" s="107"/>
      <c r="ABX430" s="107"/>
      <c r="ABY430" s="107"/>
      <c r="ABZ430" s="107"/>
      <c r="ACA430" s="107"/>
      <c r="ACB430" s="107"/>
      <c r="ACC430" s="107"/>
      <c r="ACD430" s="107"/>
      <c r="ACE430" s="107"/>
      <c r="ACF430" s="107"/>
      <c r="ACG430" s="107"/>
      <c r="ACH430" s="107"/>
      <c r="ACI430" s="107"/>
      <c r="ACJ430" s="107"/>
      <c r="ACK430" s="107"/>
      <c r="ACL430" s="107"/>
      <c r="ACM430" s="107"/>
      <c r="ACN430" s="107"/>
      <c r="ACO430" s="107"/>
      <c r="ACP430" s="107"/>
      <c r="ACQ430" s="107"/>
      <c r="ACR430" s="107"/>
      <c r="ACS430" s="107"/>
      <c r="ACT430" s="107"/>
      <c r="ACU430" s="107"/>
      <c r="ACV430" s="107"/>
      <c r="ACW430" s="107"/>
      <c r="ACX430" s="107"/>
      <c r="ACY430" s="107"/>
      <c r="ACZ430" s="107"/>
      <c r="ADA430" s="107"/>
      <c r="ADB430" s="107"/>
      <c r="ADC430" s="107"/>
      <c r="ADD430" s="107"/>
      <c r="ADE430" s="107"/>
      <c r="ADF430" s="107"/>
      <c r="ADG430" s="107"/>
      <c r="ADH430" s="107"/>
      <c r="ADI430" s="107"/>
      <c r="ADJ430" s="107"/>
      <c r="ADK430" s="107"/>
      <c r="ADL430" s="107"/>
      <c r="ADM430" s="107"/>
      <c r="ADN430" s="107"/>
      <c r="ADO430" s="107"/>
      <c r="ADP430" s="107"/>
      <c r="ADQ430" s="107"/>
      <c r="ADR430" s="107"/>
      <c r="ADS430" s="107"/>
      <c r="ADT430" s="107"/>
      <c r="ADU430" s="107"/>
      <c r="ADV430" s="107"/>
      <c r="ADW430" s="107"/>
      <c r="ADX430" s="107"/>
      <c r="ADY430" s="107"/>
      <c r="ADZ430" s="107"/>
      <c r="AEA430" s="107"/>
      <c r="AEB430" s="107"/>
      <c r="AEC430" s="107"/>
      <c r="AED430" s="107"/>
      <c r="AEE430" s="107"/>
      <c r="AEF430" s="107"/>
      <c r="AEG430" s="107"/>
      <c r="AEH430" s="107"/>
      <c r="AEI430" s="107"/>
      <c r="AEJ430" s="107"/>
      <c r="AEK430" s="107"/>
      <c r="AEL430" s="107"/>
      <c r="AEM430" s="107"/>
      <c r="AEN430" s="107"/>
      <c r="AEO430" s="107"/>
      <c r="AEP430" s="107"/>
      <c r="AEQ430" s="107"/>
      <c r="AER430" s="107"/>
      <c r="AES430" s="107"/>
      <c r="AET430" s="107"/>
      <c r="AEU430" s="107"/>
      <c r="AEV430" s="107"/>
      <c r="AEW430" s="107"/>
      <c r="AEX430" s="107"/>
      <c r="AEY430" s="107"/>
      <c r="AEZ430" s="107"/>
      <c r="AFA430" s="107"/>
      <c r="AFB430" s="107"/>
      <c r="AFC430" s="107"/>
      <c r="AFD430" s="107"/>
      <c r="AFE430" s="107"/>
      <c r="AFF430" s="107"/>
      <c r="AFG430" s="107"/>
      <c r="AFH430" s="107"/>
      <c r="AFI430" s="107"/>
      <c r="AFJ430" s="107"/>
      <c r="AFK430" s="107"/>
      <c r="AFL430" s="107"/>
      <c r="AFM430" s="107"/>
      <c r="AFN430" s="107"/>
      <c r="AFO430" s="107"/>
      <c r="AFP430" s="107"/>
      <c r="AFQ430" s="107"/>
      <c r="AFR430" s="107"/>
      <c r="AFS430" s="107"/>
      <c r="AFT430" s="107"/>
      <c r="AFU430" s="107"/>
      <c r="AFV430" s="107"/>
      <c r="AFW430" s="107"/>
      <c r="AFX430" s="107"/>
      <c r="AFY430" s="107"/>
      <c r="AFZ430" s="107"/>
      <c r="AGA430" s="107"/>
      <c r="AGB430" s="107"/>
      <c r="AGC430" s="107"/>
      <c r="AGD430" s="107"/>
      <c r="AGE430" s="107"/>
      <c r="AGF430" s="107"/>
      <c r="AGG430" s="107"/>
      <c r="AGH430" s="107"/>
      <c r="AGI430" s="107"/>
      <c r="AGJ430" s="107"/>
      <c r="AGK430" s="107"/>
      <c r="AGL430" s="107"/>
      <c r="AGM430" s="107"/>
      <c r="AGN430" s="107"/>
      <c r="AGO430" s="107"/>
      <c r="AGP430" s="107"/>
      <c r="AGQ430" s="107"/>
      <c r="AGR430" s="107"/>
      <c r="AGS430" s="107"/>
      <c r="AGT430" s="107"/>
      <c r="AGU430" s="107"/>
      <c r="AGV430" s="107"/>
      <c r="AGW430" s="107"/>
      <c r="AGX430" s="107"/>
      <c r="AGY430" s="107"/>
      <c r="AGZ430" s="107"/>
      <c r="AHA430" s="107"/>
      <c r="AHB430" s="107"/>
      <c r="AHC430" s="107"/>
      <c r="AHD430" s="107"/>
      <c r="AHE430" s="107"/>
      <c r="AHF430" s="107"/>
      <c r="AHG430" s="107"/>
      <c r="AHH430" s="107"/>
      <c r="AHI430" s="107"/>
      <c r="AHJ430" s="107"/>
      <c r="AHK430" s="107"/>
      <c r="AHL430" s="107"/>
      <c r="AHM430" s="107"/>
      <c r="AHN430" s="107"/>
      <c r="AHO430" s="107"/>
      <c r="AHP430" s="107"/>
      <c r="AHQ430" s="107"/>
      <c r="AHR430" s="107"/>
      <c r="AHS430" s="107"/>
      <c r="AHT430" s="107"/>
      <c r="AHU430" s="107"/>
      <c r="AHV430" s="107"/>
      <c r="AHW430" s="107"/>
      <c r="AHX430" s="107"/>
      <c r="AHY430" s="107"/>
      <c r="AHZ430" s="107"/>
      <c r="AIA430" s="107"/>
      <c r="AIB430" s="107"/>
      <c r="AIC430" s="107"/>
      <c r="AID430" s="107"/>
      <c r="AIE430" s="107"/>
      <c r="AIF430" s="107"/>
      <c r="AIG430" s="107"/>
      <c r="AIH430" s="107"/>
      <c r="AII430" s="107"/>
      <c r="AIJ430" s="107"/>
      <c r="AIK430" s="107"/>
      <c r="AIL430" s="107"/>
      <c r="AIM430" s="107"/>
      <c r="AIN430" s="107"/>
      <c r="AIO430" s="107"/>
      <c r="AIP430" s="107"/>
      <c r="AIQ430" s="107"/>
      <c r="AIR430" s="107"/>
      <c r="AIS430" s="107"/>
      <c r="AIT430" s="107"/>
      <c r="AIU430" s="107"/>
      <c r="AIV430" s="107"/>
      <c r="AIW430" s="107"/>
      <c r="AIX430" s="107"/>
      <c r="AIY430" s="107"/>
      <c r="AIZ430" s="107"/>
      <c r="AJA430" s="107"/>
      <c r="AJB430" s="107"/>
      <c r="AJC430" s="107"/>
      <c r="AJD430" s="107"/>
      <c r="AJE430" s="107"/>
      <c r="AJF430" s="107"/>
      <c r="AJG430" s="107"/>
      <c r="AJH430" s="107"/>
      <c r="AJI430" s="107"/>
      <c r="AJJ430" s="107"/>
      <c r="AJK430" s="107"/>
      <c r="AJL430" s="107"/>
      <c r="AJM430" s="107"/>
      <c r="AJN430" s="107"/>
      <c r="AJO430" s="107"/>
      <c r="AJP430" s="107"/>
      <c r="AJQ430" s="107"/>
      <c r="AJR430" s="107"/>
      <c r="AJS430" s="107"/>
      <c r="AJT430" s="107"/>
      <c r="AJU430" s="107"/>
      <c r="AJV430" s="107"/>
      <c r="AJW430" s="107"/>
      <c r="AJX430" s="107"/>
      <c r="AJY430" s="107"/>
      <c r="AJZ430" s="107"/>
      <c r="AKA430" s="107"/>
      <c r="AKB430" s="107"/>
      <c r="AKC430" s="107"/>
      <c r="AKD430" s="107"/>
      <c r="AKE430" s="107"/>
      <c r="AKF430" s="107"/>
      <c r="AKG430" s="107"/>
      <c r="AKH430" s="107"/>
      <c r="AKI430" s="107"/>
      <c r="AKJ430" s="107"/>
      <c r="AKK430" s="107"/>
      <c r="AKL430" s="107"/>
      <c r="AKM430" s="107"/>
      <c r="AKN430" s="107"/>
      <c r="AKO430" s="107"/>
      <c r="AKP430" s="107"/>
      <c r="AKQ430" s="107"/>
      <c r="AKR430" s="107"/>
      <c r="AKS430" s="107"/>
      <c r="AKT430" s="107"/>
      <c r="AKU430" s="107"/>
      <c r="AKV430" s="107"/>
      <c r="AKW430" s="107"/>
      <c r="AKX430" s="107"/>
      <c r="AKY430" s="107"/>
      <c r="AKZ430" s="107"/>
      <c r="ALA430" s="107"/>
      <c r="ALB430" s="107"/>
      <c r="ALC430" s="107"/>
      <c r="ALD430" s="107"/>
      <c r="ALE430" s="107"/>
      <c r="ALF430" s="107"/>
      <c r="ALG430" s="107"/>
      <c r="ALH430" s="107"/>
      <c r="ALI430" s="107"/>
      <c r="ALJ430" s="107"/>
      <c r="ALK430" s="107"/>
      <c r="ALL430" s="107"/>
      <c r="ALM430" s="107"/>
      <c r="ALN430" s="107"/>
      <c r="ALO430" s="107"/>
      <c r="ALP430" s="107"/>
      <c r="ALQ430" s="107"/>
      <c r="ALR430" s="107"/>
      <c r="ALS430" s="107"/>
      <c r="ALT430" s="107"/>
      <c r="ALU430" s="107"/>
      <c r="ALV430" s="107"/>
      <c r="ALW430" s="107"/>
      <c r="ALX430" s="107"/>
      <c r="ALY430" s="107"/>
      <c r="ALZ430" s="107"/>
      <c r="AMA430" s="107"/>
      <c r="AMB430" s="107"/>
      <c r="AMC430" s="107"/>
      <c r="AMD430" s="107"/>
      <c r="AME430" s="107"/>
      <c r="AMF430" s="107"/>
      <c r="AMG430" s="107"/>
      <c r="AMH430" s="107"/>
      <c r="AMI430" s="107"/>
      <c r="AMJ430" s="107"/>
      <c r="AMK430" s="107"/>
      <c r="AML430" s="107"/>
      <c r="AMM430" s="107"/>
      <c r="AMN430" s="107"/>
      <c r="AMO430" s="107"/>
      <c r="AMP430" s="107"/>
      <c r="AMQ430" s="107"/>
      <c r="AMR430" s="107"/>
      <c r="AMS430" s="107"/>
      <c r="AMT430" s="107"/>
      <c r="AMU430" s="107"/>
      <c r="AMV430" s="107"/>
      <c r="AMW430" s="107"/>
      <c r="AMX430" s="107"/>
      <c r="AMY430" s="107"/>
      <c r="AMZ430" s="107"/>
      <c r="ANA430" s="107"/>
      <c r="ANB430" s="107"/>
      <c r="ANC430" s="107"/>
      <c r="AND430" s="107"/>
      <c r="ANE430" s="107"/>
      <c r="ANF430" s="107"/>
      <c r="ANG430" s="107"/>
      <c r="ANH430" s="107"/>
      <c r="ANI430" s="107"/>
      <c r="ANJ430" s="107"/>
      <c r="ANK430" s="107"/>
      <c r="ANL430" s="107"/>
      <c r="ANM430" s="107"/>
      <c r="ANN430" s="107"/>
      <c r="ANO430" s="107"/>
      <c r="ANP430" s="107"/>
      <c r="ANQ430" s="107"/>
      <c r="ANR430" s="107"/>
      <c r="ANS430" s="107"/>
      <c r="ANT430" s="107"/>
      <c r="ANU430" s="107"/>
      <c r="ANV430" s="107"/>
      <c r="ANW430" s="107"/>
      <c r="ANX430" s="107"/>
      <c r="ANY430" s="107"/>
      <c r="ANZ430" s="107"/>
      <c r="AOA430" s="107"/>
      <c r="AOB430" s="107"/>
      <c r="AOC430" s="107"/>
      <c r="AOD430" s="107"/>
      <c r="AOE430" s="107"/>
      <c r="AOF430" s="107"/>
      <c r="AOG430" s="107"/>
      <c r="AOH430" s="107"/>
      <c r="AOI430" s="107"/>
      <c r="AOJ430" s="107"/>
      <c r="AOK430" s="107"/>
      <c r="AOL430" s="107"/>
      <c r="AOM430" s="107"/>
      <c r="AON430" s="107"/>
      <c r="AOO430" s="107"/>
      <c r="AOP430" s="107"/>
      <c r="AOQ430" s="107"/>
      <c r="AOR430" s="107"/>
      <c r="AOS430" s="107"/>
      <c r="AOT430" s="107"/>
      <c r="AOU430" s="107"/>
      <c r="AOV430" s="107"/>
      <c r="AOW430" s="107"/>
      <c r="AOX430" s="107"/>
      <c r="AOY430" s="107"/>
      <c r="AOZ430" s="107"/>
      <c r="APA430" s="107"/>
      <c r="APB430" s="107"/>
      <c r="APC430" s="107"/>
      <c r="APD430" s="107"/>
      <c r="APE430" s="107"/>
      <c r="APF430" s="107"/>
      <c r="APG430" s="107"/>
      <c r="APH430" s="107"/>
      <c r="API430" s="107"/>
      <c r="APJ430" s="107"/>
      <c r="APK430" s="107"/>
      <c r="APL430" s="107"/>
      <c r="APM430" s="107"/>
      <c r="APN430" s="107"/>
      <c r="APO430" s="107"/>
      <c r="APP430" s="107"/>
      <c r="APQ430" s="107"/>
      <c r="APR430" s="107"/>
      <c r="APS430" s="107"/>
      <c r="APT430" s="107"/>
      <c r="APU430" s="107"/>
      <c r="APV430" s="107"/>
      <c r="APW430" s="107"/>
      <c r="APX430" s="107"/>
      <c r="APY430" s="107"/>
      <c r="APZ430" s="107"/>
      <c r="AQA430" s="107"/>
      <c r="AQB430" s="107"/>
      <c r="AQC430" s="107"/>
      <c r="AQD430" s="107"/>
      <c r="AQE430" s="107"/>
      <c r="AQF430" s="107"/>
      <c r="AQG430" s="107"/>
      <c r="AQH430" s="107"/>
      <c r="AQI430" s="107"/>
      <c r="AQJ430" s="107"/>
      <c r="AQK430" s="107"/>
      <c r="AQL430" s="107"/>
      <c r="AQM430" s="107"/>
      <c r="AQN430" s="107"/>
      <c r="AQO430" s="107"/>
      <c r="AQP430" s="107"/>
      <c r="AQQ430" s="107"/>
      <c r="AQR430" s="107"/>
      <c r="AQS430" s="107"/>
      <c r="AQT430" s="107"/>
      <c r="AQU430" s="107"/>
      <c r="AQV430" s="107"/>
      <c r="AQW430" s="107"/>
      <c r="AQX430" s="107"/>
      <c r="AQY430" s="107"/>
      <c r="AQZ430" s="107"/>
      <c r="ARA430" s="107"/>
      <c r="ARB430" s="107"/>
      <c r="ARC430" s="107"/>
      <c r="ARD430" s="107"/>
      <c r="ARE430" s="107"/>
      <c r="ARF430" s="107"/>
      <c r="ARG430" s="107"/>
      <c r="ARH430" s="107"/>
      <c r="ARI430" s="107"/>
      <c r="ARJ430" s="107"/>
      <c r="ARK430" s="107"/>
      <c r="ARL430" s="107"/>
      <c r="ARM430" s="107"/>
      <c r="ARN430" s="107"/>
      <c r="ARO430" s="107"/>
      <c r="ARP430" s="107"/>
      <c r="ARQ430" s="107"/>
      <c r="ARR430" s="107"/>
      <c r="ARS430" s="107"/>
      <c r="ART430" s="107"/>
      <c r="ARU430" s="107"/>
      <c r="ARV430" s="107"/>
      <c r="ARW430" s="107"/>
      <c r="ARX430" s="107"/>
      <c r="ARY430" s="107"/>
      <c r="ARZ430" s="107"/>
      <c r="ASA430" s="107"/>
      <c r="ASB430" s="107"/>
      <c r="ASC430" s="107"/>
      <c r="ASD430" s="107"/>
      <c r="ASE430" s="107"/>
      <c r="ASF430" s="107"/>
      <c r="ASG430" s="107"/>
      <c r="ASH430" s="107"/>
      <c r="ASI430" s="107"/>
      <c r="ASJ430" s="107"/>
      <c r="ASK430" s="107"/>
      <c r="ASL430" s="107"/>
      <c r="ASM430" s="107"/>
      <c r="ASN430" s="107"/>
      <c r="ASO430" s="107"/>
      <c r="ASP430" s="107"/>
      <c r="ASQ430" s="107"/>
      <c r="ASR430" s="107"/>
      <c r="ASS430" s="107"/>
      <c r="AST430" s="107"/>
      <c r="ASU430" s="107"/>
      <c r="ASV430" s="107"/>
      <c r="ASW430" s="107"/>
      <c r="ASX430" s="107"/>
      <c r="ASY430" s="107"/>
      <c r="ASZ430" s="107"/>
      <c r="ATA430" s="107"/>
      <c r="ATB430" s="107"/>
      <c r="ATC430" s="107"/>
      <c r="ATD430" s="107"/>
      <c r="ATE430" s="107"/>
      <c r="ATF430" s="107"/>
      <c r="ATG430" s="107"/>
      <c r="ATH430" s="107"/>
      <c r="ATI430" s="107"/>
      <c r="ATJ430" s="107"/>
      <c r="ATK430" s="107"/>
      <c r="ATL430" s="107"/>
      <c r="ATM430" s="107"/>
      <c r="ATN430" s="107"/>
      <c r="ATO430" s="107"/>
      <c r="ATP430" s="107"/>
      <c r="ATQ430" s="107"/>
      <c r="ATR430" s="107"/>
      <c r="ATS430" s="107"/>
      <c r="ATT430" s="107"/>
      <c r="ATU430" s="107"/>
      <c r="ATV430" s="107"/>
      <c r="ATW430" s="107"/>
      <c r="ATX430" s="107"/>
      <c r="ATY430" s="107"/>
      <c r="ATZ430" s="107"/>
      <c r="AUA430" s="107"/>
      <c r="AUB430" s="107"/>
      <c r="AUC430" s="107"/>
      <c r="AUD430" s="107"/>
      <c r="AUE430" s="107"/>
      <c r="AUF430" s="107"/>
      <c r="AUG430" s="107"/>
      <c r="AUH430" s="107"/>
      <c r="AUI430" s="107"/>
      <c r="AUJ430" s="107"/>
      <c r="AUK430" s="107"/>
      <c r="AUL430" s="107"/>
      <c r="AUM430" s="107"/>
      <c r="AUN430" s="107"/>
      <c r="AUO430" s="107"/>
      <c r="AUP430" s="107"/>
      <c r="AUQ430" s="107"/>
      <c r="AUR430" s="107"/>
      <c r="AUS430" s="107"/>
      <c r="AUT430" s="107"/>
      <c r="AUU430" s="107"/>
      <c r="AUV430" s="107"/>
      <c r="AUW430" s="107"/>
      <c r="AUX430" s="107"/>
      <c r="AUY430" s="107"/>
      <c r="AUZ430" s="107"/>
      <c r="AVA430" s="107"/>
      <c r="AVB430" s="107"/>
      <c r="AVC430" s="107"/>
      <c r="AVD430" s="107"/>
      <c r="AVE430" s="107"/>
      <c r="AVF430" s="107"/>
      <c r="AVG430" s="107"/>
      <c r="AVH430" s="107"/>
      <c r="AVI430" s="107"/>
      <c r="AVJ430" s="107"/>
      <c r="AVK430" s="107"/>
      <c r="AVL430" s="107"/>
      <c r="AVM430" s="107"/>
      <c r="AVN430" s="107"/>
      <c r="AVO430" s="107"/>
      <c r="AVP430" s="107"/>
      <c r="AVQ430" s="107"/>
      <c r="AVR430" s="107"/>
      <c r="AVS430" s="107"/>
      <c r="AVT430" s="107"/>
      <c r="AVU430" s="107"/>
      <c r="AVV430" s="107"/>
      <c r="AVW430" s="107"/>
      <c r="AVX430" s="107"/>
      <c r="AVY430" s="107"/>
      <c r="AVZ430" s="107"/>
      <c r="AWA430" s="107"/>
      <c r="AWB430" s="107"/>
      <c r="AWC430" s="107"/>
      <c r="AWD430" s="107"/>
      <c r="AWE430" s="107"/>
      <c r="AWF430" s="107"/>
      <c r="AWG430" s="107"/>
      <c r="AWH430" s="107"/>
      <c r="AWI430" s="107"/>
      <c r="AWJ430" s="107"/>
      <c r="AWK430" s="107"/>
      <c r="AWL430" s="107"/>
      <c r="AWM430" s="107"/>
      <c r="AWN430" s="107"/>
      <c r="AWO430" s="107"/>
      <c r="AWP430" s="107"/>
      <c r="AWQ430" s="107"/>
      <c r="AWR430" s="107"/>
      <c r="AWS430" s="107"/>
      <c r="AWT430" s="107"/>
      <c r="AWU430" s="107"/>
      <c r="AWV430" s="107"/>
      <c r="AWW430" s="107"/>
      <c r="AWX430" s="107"/>
      <c r="AWY430" s="107"/>
      <c r="AWZ430" s="107"/>
      <c r="AXA430" s="107"/>
      <c r="AXB430" s="107"/>
      <c r="AXC430" s="107"/>
      <c r="AXD430" s="107"/>
      <c r="AXE430" s="107"/>
      <c r="AXF430" s="107"/>
      <c r="AXG430" s="107"/>
      <c r="AXH430" s="107"/>
      <c r="AXI430" s="107"/>
      <c r="AXJ430" s="107"/>
      <c r="AXK430" s="107"/>
      <c r="AXL430" s="107"/>
      <c r="AXM430" s="107"/>
      <c r="AXN430" s="107"/>
      <c r="AXO430" s="107"/>
      <c r="AXP430" s="107"/>
      <c r="AXQ430" s="107"/>
      <c r="AXR430" s="107"/>
      <c r="AXS430" s="107"/>
      <c r="AXT430" s="107"/>
      <c r="AXU430" s="107"/>
      <c r="AXV430" s="107"/>
      <c r="AXW430" s="107"/>
      <c r="AXX430" s="107"/>
      <c r="AXY430" s="107"/>
      <c r="AXZ430" s="107"/>
      <c r="AYA430" s="107"/>
      <c r="AYB430" s="107"/>
      <c r="AYC430" s="107"/>
      <c r="AYD430" s="107"/>
      <c r="AYE430" s="107"/>
      <c r="AYF430" s="107"/>
      <c r="AYG430" s="107"/>
      <c r="AYH430" s="107"/>
      <c r="AYI430" s="107"/>
      <c r="AYJ430" s="107"/>
      <c r="AYK430" s="107"/>
      <c r="AYL430" s="107"/>
      <c r="AYM430" s="107"/>
      <c r="AYN430" s="107"/>
      <c r="AYO430" s="107"/>
      <c r="AYP430" s="107"/>
      <c r="AYQ430" s="107"/>
      <c r="AYR430" s="107"/>
      <c r="AYS430" s="107"/>
      <c r="AYT430" s="107"/>
      <c r="AYU430" s="107"/>
      <c r="AYV430" s="107"/>
      <c r="AYW430" s="107"/>
      <c r="AYX430" s="107"/>
      <c r="AYY430" s="107"/>
      <c r="AYZ430" s="107"/>
      <c r="AZA430" s="107"/>
      <c r="AZB430" s="107"/>
      <c r="AZC430" s="107"/>
      <c r="AZD430" s="107"/>
      <c r="AZE430" s="107"/>
      <c r="AZF430" s="107"/>
      <c r="AZG430" s="107"/>
      <c r="AZH430" s="107"/>
      <c r="AZI430" s="107"/>
      <c r="AZJ430" s="107"/>
      <c r="AZK430" s="107"/>
      <c r="AZL430" s="107"/>
      <c r="AZM430" s="107"/>
      <c r="AZN430" s="107"/>
      <c r="AZO430" s="107"/>
      <c r="AZP430" s="107"/>
      <c r="AZQ430" s="107"/>
      <c r="AZR430" s="107"/>
      <c r="AZS430" s="107"/>
      <c r="AZT430" s="107"/>
      <c r="AZU430" s="107"/>
      <c r="AZV430" s="107"/>
      <c r="AZW430" s="107"/>
      <c r="AZX430" s="107"/>
      <c r="AZY430" s="107"/>
      <c r="AZZ430" s="107"/>
      <c r="BAA430" s="107"/>
      <c r="BAB430" s="107"/>
      <c r="BAC430" s="107"/>
      <c r="BAD430" s="107"/>
      <c r="BAE430" s="107"/>
      <c r="BAF430" s="107"/>
      <c r="BAG430" s="107"/>
      <c r="BAH430" s="107"/>
      <c r="BAI430" s="107"/>
      <c r="BAJ430" s="107"/>
      <c r="BAK430" s="107"/>
      <c r="BAL430" s="107"/>
      <c r="BAM430" s="107"/>
      <c r="BAN430" s="107"/>
      <c r="BAO430" s="107"/>
      <c r="BAP430" s="107"/>
      <c r="BAQ430" s="107"/>
      <c r="BAR430" s="107"/>
      <c r="BAS430" s="107"/>
      <c r="BAT430" s="107"/>
      <c r="BAU430" s="107"/>
      <c r="BAV430" s="107"/>
      <c r="BAW430" s="107"/>
      <c r="BAX430" s="107"/>
      <c r="BAY430" s="107"/>
      <c r="BAZ430" s="107"/>
      <c r="BBA430" s="107"/>
      <c r="BBB430" s="107"/>
      <c r="BBC430" s="107"/>
      <c r="BBD430" s="107"/>
      <c r="BBE430" s="107"/>
      <c r="BBF430" s="107"/>
      <c r="BBG430" s="107"/>
      <c r="BBH430" s="107"/>
      <c r="BBI430" s="107"/>
      <c r="BBJ430" s="107"/>
      <c r="BBK430" s="107"/>
      <c r="BBL430" s="107"/>
      <c r="BBM430" s="107"/>
      <c r="BBN430" s="107"/>
      <c r="BBO430" s="107"/>
      <c r="BBP430" s="107"/>
      <c r="BBQ430" s="107"/>
      <c r="BBR430" s="107"/>
      <c r="BBS430" s="107"/>
      <c r="BBT430" s="107"/>
      <c r="BBU430" s="107"/>
      <c r="BBV430" s="107"/>
      <c r="BBW430" s="107"/>
      <c r="BBX430" s="107"/>
      <c r="BBY430" s="107"/>
      <c r="BBZ430" s="107"/>
      <c r="BCA430" s="107"/>
      <c r="BCB430" s="107"/>
      <c r="BCC430" s="107"/>
      <c r="BCD430" s="107"/>
      <c r="BCE430" s="107"/>
      <c r="BCF430" s="107"/>
      <c r="BCG430" s="107"/>
      <c r="BCH430" s="107"/>
      <c r="BCI430" s="107"/>
      <c r="BCJ430" s="107"/>
      <c r="BCK430" s="107"/>
      <c r="BCL430" s="107"/>
      <c r="BCM430" s="107"/>
      <c r="BCN430" s="107"/>
      <c r="BCO430" s="107"/>
      <c r="BCP430" s="107"/>
      <c r="BCQ430" s="107"/>
      <c r="BCR430" s="107"/>
      <c r="BCS430" s="107"/>
      <c r="BCT430" s="107"/>
      <c r="BCU430" s="107"/>
      <c r="BCV430" s="107"/>
      <c r="BCW430" s="107"/>
      <c r="BCX430" s="107"/>
      <c r="BCY430" s="107"/>
      <c r="BCZ430" s="107"/>
      <c r="BDA430" s="107"/>
      <c r="BDB430" s="107"/>
      <c r="BDC430" s="107"/>
      <c r="BDD430" s="107"/>
      <c r="BDE430" s="107"/>
      <c r="BDF430" s="107"/>
      <c r="BDG430" s="107"/>
      <c r="BDH430" s="107"/>
      <c r="BDI430" s="107"/>
      <c r="BDJ430" s="107"/>
      <c r="BDK430" s="107"/>
      <c r="BDL430" s="107"/>
      <c r="BDM430" s="107"/>
      <c r="BDN430" s="107"/>
      <c r="BDO430" s="107"/>
      <c r="BDP430" s="107"/>
      <c r="BDQ430" s="107"/>
      <c r="BDR430" s="107"/>
      <c r="BDS430" s="107"/>
      <c r="BDT430" s="107"/>
      <c r="BDU430" s="107"/>
      <c r="BDV430" s="107"/>
      <c r="BDW430" s="107"/>
      <c r="BDX430" s="107"/>
      <c r="BDY430" s="107"/>
      <c r="BDZ430" s="107"/>
      <c r="BEA430" s="107"/>
      <c r="BEB430" s="107"/>
      <c r="BEC430" s="107"/>
      <c r="BED430" s="107"/>
      <c r="BEE430" s="107"/>
      <c r="BEF430" s="107"/>
      <c r="BEG430" s="107"/>
      <c r="BEH430" s="107"/>
      <c r="BEI430" s="107"/>
      <c r="BEJ430" s="107"/>
      <c r="BEK430" s="107"/>
      <c r="BEL430" s="107"/>
      <c r="BEM430" s="107"/>
      <c r="BEN430" s="107"/>
      <c r="BEO430" s="107"/>
      <c r="BEP430" s="107"/>
      <c r="BEQ430" s="107"/>
      <c r="BER430" s="107"/>
      <c r="BES430" s="107"/>
      <c r="BET430" s="107"/>
      <c r="BEU430" s="107"/>
      <c r="BEV430" s="107"/>
      <c r="BEW430" s="107"/>
      <c r="BEX430" s="107"/>
      <c r="BEY430" s="107"/>
      <c r="BEZ430" s="107"/>
      <c r="BFA430" s="107"/>
      <c r="BFB430" s="107"/>
      <c r="BFC430" s="107"/>
      <c r="BFD430" s="107"/>
      <c r="BFE430" s="107"/>
      <c r="BFF430" s="107"/>
      <c r="BFG430" s="107"/>
      <c r="BFH430" s="107"/>
      <c r="BFI430" s="107"/>
      <c r="BFJ430" s="107"/>
      <c r="BFK430" s="107"/>
      <c r="BFL430" s="107"/>
      <c r="BFM430" s="107"/>
      <c r="BFN430" s="107"/>
      <c r="BFO430" s="107"/>
      <c r="BFP430" s="107"/>
      <c r="BFQ430" s="107"/>
      <c r="BFR430" s="107"/>
      <c r="BFS430" s="107"/>
      <c r="BFT430" s="107"/>
      <c r="BFU430" s="107"/>
      <c r="BFV430" s="107"/>
      <c r="BFW430" s="107"/>
      <c r="BFX430" s="107"/>
      <c r="BFY430" s="107"/>
      <c r="BFZ430" s="107"/>
      <c r="BGA430" s="107"/>
      <c r="BGB430" s="107"/>
      <c r="BGC430" s="107"/>
      <c r="BGD430" s="107"/>
      <c r="BGE430" s="107"/>
      <c r="BGF430" s="107"/>
      <c r="BGG430" s="107"/>
      <c r="BGH430" s="107"/>
      <c r="BGI430" s="107"/>
      <c r="BGJ430" s="107"/>
      <c r="BGK430" s="107"/>
      <c r="BGL430" s="107"/>
      <c r="BGM430" s="107"/>
      <c r="BGN430" s="107"/>
      <c r="BGO430" s="107"/>
      <c r="BGP430" s="107"/>
      <c r="BGQ430" s="107"/>
      <c r="BGR430" s="107"/>
      <c r="BGS430" s="107"/>
      <c r="BGT430" s="107"/>
      <c r="BGU430" s="107"/>
      <c r="BGV430" s="107"/>
      <c r="BGW430" s="107"/>
      <c r="BGX430" s="107"/>
      <c r="BGY430" s="107"/>
      <c r="BGZ430" s="107"/>
      <c r="BHA430" s="107"/>
      <c r="BHB430" s="107"/>
      <c r="BHC430" s="107"/>
      <c r="BHD430" s="107"/>
      <c r="BHE430" s="107"/>
      <c r="BHF430" s="107"/>
      <c r="BHG430" s="107"/>
      <c r="BHH430" s="107"/>
      <c r="BHI430" s="107"/>
      <c r="BHJ430" s="107"/>
      <c r="BHK430" s="107"/>
      <c r="BHL430" s="107"/>
      <c r="BHM430" s="107"/>
      <c r="BHN430" s="107"/>
      <c r="BHO430" s="107"/>
      <c r="BHP430" s="107"/>
      <c r="BHQ430" s="107"/>
      <c r="BHR430" s="107"/>
      <c r="BHS430" s="107"/>
      <c r="BHT430" s="107"/>
      <c r="BHU430" s="107"/>
      <c r="BHV430" s="107"/>
      <c r="BHW430" s="107"/>
      <c r="BHX430" s="107"/>
      <c r="BHY430" s="107"/>
      <c r="BHZ430" s="107"/>
      <c r="BIA430" s="107"/>
      <c r="BIB430" s="107"/>
      <c r="BIC430" s="107"/>
      <c r="BID430" s="107"/>
      <c r="BIE430" s="107"/>
      <c r="BIF430" s="107"/>
      <c r="BIG430" s="107"/>
      <c r="BIH430" s="107"/>
      <c r="BII430" s="107"/>
      <c r="BIJ430" s="107"/>
      <c r="BIK430" s="107"/>
      <c r="BIL430" s="107"/>
      <c r="BIM430" s="107"/>
      <c r="BIN430" s="107"/>
      <c r="BIO430" s="107"/>
      <c r="BIP430" s="107"/>
      <c r="BIQ430" s="107"/>
      <c r="BIR430" s="107"/>
      <c r="BIS430" s="107"/>
      <c r="BIT430" s="107"/>
      <c r="BIU430" s="107"/>
      <c r="BIV430" s="107"/>
      <c r="BIW430" s="107"/>
      <c r="BIX430" s="107"/>
      <c r="BIY430" s="107"/>
      <c r="BIZ430" s="107"/>
      <c r="BJA430" s="107"/>
      <c r="BJB430" s="107"/>
      <c r="BJC430" s="107"/>
      <c r="BJD430" s="107"/>
      <c r="BJE430" s="107"/>
      <c r="BJF430" s="107"/>
      <c r="BJG430" s="107"/>
      <c r="BJH430" s="107"/>
      <c r="BJI430" s="107"/>
      <c r="BJJ430" s="107"/>
      <c r="BJK430" s="107"/>
      <c r="BJL430" s="107"/>
      <c r="BJM430" s="107"/>
      <c r="BJN430" s="107"/>
      <c r="BJO430" s="107"/>
      <c r="BJP430" s="107"/>
      <c r="BJQ430" s="107"/>
      <c r="BJR430" s="107"/>
      <c r="BJS430" s="107"/>
      <c r="BJT430" s="107"/>
      <c r="BJU430" s="107"/>
      <c r="BJV430" s="107"/>
      <c r="BJW430" s="107"/>
      <c r="BJX430" s="107"/>
      <c r="BJY430" s="107"/>
      <c r="BJZ430" s="107"/>
      <c r="BKA430" s="107"/>
      <c r="BKB430" s="107"/>
      <c r="BKC430" s="107"/>
      <c r="BKD430" s="107"/>
      <c r="BKE430" s="107"/>
      <c r="BKF430" s="107"/>
      <c r="BKG430" s="107"/>
      <c r="BKH430" s="107"/>
      <c r="BKI430" s="107"/>
      <c r="BKJ430" s="107"/>
      <c r="BKK430" s="107"/>
      <c r="BKL430" s="107"/>
      <c r="BKM430" s="107"/>
      <c r="BKN430" s="107"/>
      <c r="BKO430" s="107"/>
      <c r="BKP430" s="107"/>
      <c r="BKQ430" s="107"/>
      <c r="BKR430" s="107"/>
      <c r="BKS430" s="107"/>
      <c r="BKT430" s="107"/>
      <c r="BKU430" s="107"/>
      <c r="BKV430" s="107"/>
      <c r="BKW430" s="107"/>
      <c r="BKX430" s="107"/>
      <c r="BKY430" s="107"/>
      <c r="BKZ430" s="107"/>
      <c r="BLA430" s="107"/>
      <c r="BLB430" s="107"/>
      <c r="BLC430" s="107"/>
      <c r="BLD430" s="107"/>
      <c r="BLE430" s="107"/>
      <c r="BLF430" s="107"/>
      <c r="BLG430" s="107"/>
      <c r="BLH430" s="107"/>
      <c r="BLI430" s="107"/>
      <c r="BLJ430" s="107"/>
      <c r="BLK430" s="107"/>
      <c r="BLL430" s="107"/>
      <c r="BLM430" s="107"/>
      <c r="BLN430" s="107"/>
      <c r="BLO430" s="107"/>
      <c r="BLP430" s="107"/>
      <c r="BLQ430" s="107"/>
      <c r="BLR430" s="107"/>
      <c r="BLS430" s="107"/>
      <c r="BLT430" s="107"/>
      <c r="BLU430" s="107"/>
      <c r="BLV430" s="107"/>
      <c r="BLW430" s="107"/>
      <c r="BLX430" s="107"/>
      <c r="BLY430" s="107"/>
      <c r="BLZ430" s="107"/>
      <c r="BMA430" s="107"/>
      <c r="BMB430" s="107"/>
      <c r="BMC430" s="107"/>
      <c r="BMD430" s="107"/>
      <c r="BME430" s="107"/>
      <c r="BMF430" s="107"/>
      <c r="BMG430" s="107"/>
      <c r="BMH430" s="107"/>
      <c r="BMI430" s="107"/>
      <c r="BMJ430" s="107"/>
      <c r="BMK430" s="107"/>
      <c r="BML430" s="107"/>
      <c r="BMM430" s="107"/>
      <c r="BMN430" s="107"/>
      <c r="BMO430" s="107"/>
      <c r="BMP430" s="107"/>
      <c r="BMQ430" s="107"/>
      <c r="BMR430" s="107"/>
      <c r="BMS430" s="107"/>
      <c r="BMT430" s="107"/>
      <c r="BMU430" s="107"/>
      <c r="BMV430" s="107"/>
      <c r="BMW430" s="107"/>
      <c r="BMX430" s="107"/>
      <c r="BMY430" s="107"/>
      <c r="BMZ430" s="107"/>
      <c r="BNA430" s="107"/>
      <c r="BNB430" s="107"/>
      <c r="BNC430" s="107"/>
      <c r="BND430" s="107"/>
      <c r="BNE430" s="107"/>
      <c r="BNF430" s="107"/>
      <c r="BNG430" s="107"/>
      <c r="BNH430" s="107"/>
      <c r="BNI430" s="107"/>
      <c r="BNJ430" s="107"/>
      <c r="BNK430" s="107"/>
      <c r="BNL430" s="107"/>
      <c r="BNM430" s="107"/>
      <c r="BNN430" s="107"/>
      <c r="BNO430" s="107"/>
      <c r="BNP430" s="107"/>
      <c r="BNQ430" s="107"/>
      <c r="BNR430" s="107"/>
      <c r="BNS430" s="107"/>
      <c r="BNT430" s="107"/>
      <c r="BNU430" s="107"/>
      <c r="BNV430" s="107"/>
      <c r="BNW430" s="107"/>
      <c r="BNX430" s="107"/>
      <c r="BNY430" s="107"/>
      <c r="BNZ430" s="107"/>
      <c r="BOA430" s="107"/>
      <c r="BOB430" s="107"/>
      <c r="BOC430" s="107"/>
      <c r="BOD430" s="107"/>
      <c r="BOE430" s="107"/>
      <c r="BOF430" s="107"/>
      <c r="BOG430" s="107"/>
      <c r="BOH430" s="107"/>
      <c r="BOI430" s="107"/>
      <c r="BOJ430" s="107"/>
      <c r="BOK430" s="107"/>
      <c r="BOL430" s="107"/>
      <c r="BOM430" s="107"/>
      <c r="BON430" s="107"/>
      <c r="BOO430" s="107"/>
      <c r="BOP430" s="107"/>
      <c r="BOQ430" s="107"/>
      <c r="BOR430" s="107"/>
      <c r="BOS430" s="107"/>
      <c r="BOT430" s="107"/>
      <c r="BOU430" s="107"/>
      <c r="BOV430" s="107"/>
      <c r="BOW430" s="107"/>
      <c r="BOX430" s="107"/>
      <c r="BOY430" s="107"/>
      <c r="BOZ430" s="107"/>
      <c r="BPA430" s="107"/>
      <c r="BPB430" s="107"/>
      <c r="BPC430" s="107"/>
      <c r="BPD430" s="107"/>
      <c r="BPE430" s="107"/>
      <c r="BPF430" s="107"/>
      <c r="BPG430" s="107"/>
      <c r="BPH430" s="107"/>
      <c r="BPI430" s="107"/>
      <c r="BPJ430" s="107"/>
      <c r="BPK430" s="107"/>
      <c r="BPL430" s="107"/>
      <c r="BPM430" s="107"/>
      <c r="BPN430" s="107"/>
      <c r="BPO430" s="107"/>
      <c r="BPP430" s="107"/>
      <c r="BPQ430" s="107"/>
      <c r="BPR430" s="107"/>
      <c r="BPS430" s="107"/>
      <c r="BPT430" s="107"/>
      <c r="BPU430" s="107"/>
      <c r="BPV430" s="107"/>
      <c r="BPW430" s="107"/>
      <c r="BPX430" s="107"/>
      <c r="BPY430" s="107"/>
      <c r="BPZ430" s="107"/>
      <c r="BQA430" s="107"/>
      <c r="BQB430" s="107"/>
      <c r="BQC430" s="107"/>
      <c r="BQD430" s="107"/>
      <c r="BQE430" s="107"/>
      <c r="BQF430" s="107"/>
      <c r="BQG430" s="107"/>
      <c r="BQH430" s="107"/>
      <c r="BQI430" s="107"/>
      <c r="BQJ430" s="107"/>
      <c r="BQK430" s="107"/>
      <c r="BQL430" s="107"/>
      <c r="BQM430" s="107"/>
      <c r="BQN430" s="107"/>
      <c r="BQO430" s="107"/>
      <c r="BQP430" s="107"/>
      <c r="BQQ430" s="107"/>
      <c r="BQR430" s="107"/>
      <c r="BQS430" s="107"/>
      <c r="BQT430" s="107"/>
      <c r="BQU430" s="107"/>
      <c r="BQV430" s="107"/>
      <c r="BQW430" s="107"/>
      <c r="BQX430" s="107"/>
      <c r="BQY430" s="107"/>
      <c r="BQZ430" s="107"/>
      <c r="BRA430" s="107"/>
      <c r="BRB430" s="107"/>
      <c r="BRC430" s="107"/>
      <c r="BRD430" s="107"/>
      <c r="BRE430" s="107"/>
      <c r="BRF430" s="107"/>
      <c r="BRG430" s="107"/>
      <c r="BRH430" s="107"/>
      <c r="BRI430" s="107"/>
      <c r="BRJ430" s="107"/>
      <c r="BRK430" s="107"/>
      <c r="BRL430" s="107"/>
      <c r="BRM430" s="107"/>
      <c r="BRN430" s="107"/>
      <c r="BRO430" s="107"/>
      <c r="BRP430" s="107"/>
      <c r="BRQ430" s="107"/>
      <c r="BRR430" s="107"/>
      <c r="BRS430" s="107"/>
      <c r="BRT430" s="107"/>
      <c r="BRU430" s="107"/>
      <c r="BRV430" s="107"/>
      <c r="BRW430" s="107"/>
      <c r="BRX430" s="107"/>
      <c r="BRY430" s="107"/>
      <c r="BRZ430" s="107"/>
      <c r="BSA430" s="107"/>
      <c r="BSB430" s="107"/>
      <c r="BSC430" s="107"/>
      <c r="BSD430" s="107"/>
      <c r="BSE430" s="107"/>
      <c r="BSF430" s="107"/>
      <c r="BSG430" s="107"/>
      <c r="BSH430" s="107"/>
      <c r="BSI430" s="107"/>
      <c r="BSJ430" s="107"/>
      <c r="BSK430" s="107"/>
      <c r="BSL430" s="107"/>
      <c r="BSM430" s="107"/>
      <c r="BSN430" s="107"/>
      <c r="BSO430" s="107"/>
      <c r="BSP430" s="107"/>
      <c r="BSQ430" s="107"/>
      <c r="BSR430" s="107"/>
      <c r="BSS430" s="107"/>
      <c r="BST430" s="107"/>
      <c r="BSU430" s="107"/>
      <c r="BSV430" s="107"/>
      <c r="BSW430" s="107"/>
      <c r="BSX430" s="107"/>
      <c r="BSY430" s="107"/>
      <c r="BSZ430" s="107"/>
      <c r="BTA430" s="107"/>
      <c r="BTB430" s="107"/>
      <c r="BTC430" s="107"/>
      <c r="BTD430" s="107"/>
      <c r="BTE430" s="107"/>
      <c r="BTF430" s="107"/>
      <c r="BTG430" s="107"/>
      <c r="BTH430" s="107"/>
      <c r="BTI430" s="107"/>
      <c r="BTJ430" s="107"/>
      <c r="BTK430" s="107"/>
      <c r="BTL430" s="107"/>
      <c r="BTM430" s="107"/>
      <c r="BTN430" s="107"/>
      <c r="BTO430" s="107"/>
      <c r="BTP430" s="107"/>
      <c r="BTQ430" s="107"/>
      <c r="BTR430" s="107"/>
      <c r="BTS430" s="107"/>
      <c r="BTT430" s="107"/>
      <c r="BTU430" s="107"/>
      <c r="BTV430" s="107"/>
      <c r="BTW430" s="107"/>
      <c r="BTX430" s="107"/>
      <c r="BTY430" s="107"/>
      <c r="BTZ430" s="107"/>
      <c r="BUA430" s="107"/>
      <c r="BUB430" s="107"/>
      <c r="BUC430" s="107"/>
      <c r="BUD430" s="107"/>
      <c r="BUE430" s="107"/>
      <c r="BUF430" s="107"/>
      <c r="BUG430" s="107"/>
      <c r="BUH430" s="107"/>
      <c r="BUI430" s="107"/>
      <c r="BUJ430" s="107"/>
      <c r="BUK430" s="107"/>
      <c r="BUL430" s="107"/>
      <c r="BUM430" s="107"/>
      <c r="BUN430" s="107"/>
      <c r="BUO430" s="107"/>
      <c r="BUP430" s="107"/>
      <c r="BUQ430" s="107"/>
      <c r="BUR430" s="107"/>
      <c r="BUS430" s="107"/>
      <c r="BUT430" s="107"/>
      <c r="BUU430" s="107"/>
      <c r="BUV430" s="107"/>
      <c r="BUW430" s="107"/>
      <c r="BUX430" s="107"/>
      <c r="BUY430" s="107"/>
      <c r="BUZ430" s="107"/>
      <c r="BVA430" s="107"/>
      <c r="BVB430" s="107"/>
      <c r="BVC430" s="107"/>
      <c r="BVD430" s="107"/>
      <c r="BVE430" s="107"/>
      <c r="BVF430" s="107"/>
      <c r="BVG430" s="107"/>
      <c r="BVH430" s="107"/>
      <c r="BVI430" s="107"/>
      <c r="BVJ430" s="107"/>
      <c r="BVK430" s="107"/>
      <c r="BVL430" s="107"/>
      <c r="BVM430" s="107"/>
      <c r="BVN430" s="107"/>
      <c r="BVO430" s="107"/>
      <c r="BVP430" s="107"/>
      <c r="BVQ430" s="107"/>
      <c r="BVR430" s="107"/>
      <c r="BVS430" s="107"/>
      <c r="BVT430" s="107"/>
      <c r="BVU430" s="107"/>
      <c r="BVV430" s="107"/>
      <c r="BVW430" s="107"/>
      <c r="BVX430" s="107"/>
      <c r="BVY430" s="107"/>
      <c r="BVZ430" s="107"/>
      <c r="BWA430" s="107"/>
      <c r="BWB430" s="107"/>
      <c r="BWC430" s="107"/>
      <c r="BWD430" s="107"/>
      <c r="BWE430" s="107"/>
      <c r="BWF430" s="107"/>
      <c r="BWG430" s="107"/>
      <c r="BWH430" s="107"/>
      <c r="BWI430" s="107"/>
      <c r="BWJ430" s="107"/>
      <c r="BWK430" s="107"/>
      <c r="BWL430" s="107"/>
      <c r="BWM430" s="107"/>
      <c r="BWN430" s="107"/>
      <c r="BWO430" s="107"/>
      <c r="BWP430" s="107"/>
      <c r="BWQ430" s="107"/>
      <c r="BWR430" s="107"/>
      <c r="BWS430" s="107"/>
      <c r="BWT430" s="107"/>
      <c r="BWU430" s="107"/>
      <c r="BWV430" s="107"/>
      <c r="BWW430" s="107"/>
      <c r="BWX430" s="107"/>
      <c r="BWY430" s="107"/>
      <c r="BWZ430" s="107"/>
      <c r="BXA430" s="107"/>
      <c r="BXB430" s="107"/>
      <c r="BXC430" s="107"/>
      <c r="BXD430" s="107"/>
      <c r="BXE430" s="107"/>
      <c r="BXF430" s="107"/>
      <c r="BXG430" s="107"/>
      <c r="BXH430" s="107"/>
      <c r="BXI430" s="107"/>
      <c r="BXJ430" s="107"/>
      <c r="BXK430" s="107"/>
      <c r="BXL430" s="107"/>
      <c r="BXM430" s="107"/>
      <c r="BXN430" s="107"/>
      <c r="BXO430" s="107"/>
      <c r="BXP430" s="107"/>
      <c r="BXQ430" s="107"/>
      <c r="BXR430" s="107"/>
      <c r="BXS430" s="107"/>
      <c r="BXT430" s="107"/>
      <c r="BXU430" s="107"/>
      <c r="BXV430" s="107"/>
      <c r="BXW430" s="107"/>
      <c r="BXX430" s="107"/>
      <c r="BXY430" s="107"/>
      <c r="BXZ430" s="107"/>
      <c r="BYA430" s="107"/>
      <c r="BYB430" s="107"/>
      <c r="BYC430" s="107"/>
      <c r="BYD430" s="107"/>
      <c r="BYE430" s="107"/>
      <c r="BYF430" s="107"/>
      <c r="BYG430" s="107"/>
      <c r="BYH430" s="107"/>
      <c r="BYI430" s="107"/>
      <c r="BYJ430" s="107"/>
      <c r="BYK430" s="107"/>
      <c r="BYL430" s="107"/>
      <c r="BYM430" s="107"/>
      <c r="BYN430" s="107"/>
      <c r="BYO430" s="107"/>
      <c r="BYP430" s="107"/>
      <c r="BYQ430" s="107"/>
      <c r="BYR430" s="107"/>
      <c r="BYS430" s="107"/>
      <c r="BYT430" s="107"/>
      <c r="BYU430" s="107"/>
      <c r="BYV430" s="107"/>
      <c r="BYW430" s="107"/>
      <c r="BYX430" s="107"/>
      <c r="BYY430" s="107"/>
      <c r="BYZ430" s="107"/>
      <c r="BZA430" s="107"/>
      <c r="BZB430" s="107"/>
      <c r="BZC430" s="107"/>
      <c r="BZD430" s="107"/>
      <c r="BZE430" s="107"/>
      <c r="BZF430" s="107"/>
      <c r="BZG430" s="107"/>
      <c r="BZH430" s="107"/>
      <c r="BZI430" s="107"/>
      <c r="BZJ430" s="107"/>
      <c r="BZK430" s="107"/>
      <c r="BZL430" s="107"/>
      <c r="BZM430" s="107"/>
      <c r="BZN430" s="107"/>
      <c r="BZO430" s="107"/>
      <c r="BZP430" s="107"/>
      <c r="BZQ430" s="107"/>
      <c r="BZR430" s="107"/>
      <c r="BZS430" s="107"/>
      <c r="BZT430" s="107"/>
      <c r="BZU430" s="107"/>
      <c r="BZV430" s="107"/>
      <c r="BZW430" s="107"/>
      <c r="BZX430" s="107"/>
      <c r="BZY430" s="107"/>
      <c r="BZZ430" s="107"/>
      <c r="CAA430" s="107"/>
      <c r="CAB430" s="107"/>
      <c r="CAC430" s="107"/>
      <c r="CAD430" s="107"/>
      <c r="CAE430" s="107"/>
      <c r="CAF430" s="107"/>
      <c r="CAG430" s="107"/>
      <c r="CAH430" s="107"/>
      <c r="CAI430" s="107"/>
      <c r="CAJ430" s="107"/>
      <c r="CAK430" s="107"/>
      <c r="CAL430" s="107"/>
      <c r="CAM430" s="107"/>
      <c r="CAN430" s="107"/>
      <c r="CAO430" s="107"/>
      <c r="CAP430" s="107"/>
      <c r="CAQ430" s="107"/>
      <c r="CAR430" s="107"/>
      <c r="CAS430" s="107"/>
      <c r="CAT430" s="107"/>
      <c r="CAU430" s="107"/>
      <c r="CAV430" s="107"/>
      <c r="CAW430" s="107"/>
      <c r="CAX430" s="107"/>
      <c r="CAY430" s="107"/>
      <c r="CAZ430" s="107"/>
      <c r="CBA430" s="107"/>
      <c r="CBB430" s="107"/>
      <c r="CBC430" s="107"/>
      <c r="CBD430" s="107"/>
      <c r="CBE430" s="107"/>
      <c r="CBF430" s="107"/>
      <c r="CBG430" s="107"/>
      <c r="CBH430" s="107"/>
      <c r="CBI430" s="107"/>
      <c r="CBJ430" s="107"/>
      <c r="CBK430" s="107"/>
      <c r="CBL430" s="107"/>
      <c r="CBM430" s="107"/>
      <c r="CBN430" s="107"/>
      <c r="CBO430" s="107"/>
      <c r="CBP430" s="107"/>
      <c r="CBQ430" s="107"/>
      <c r="CBR430" s="107"/>
      <c r="CBS430" s="107"/>
      <c r="CBT430" s="107"/>
      <c r="CBU430" s="107"/>
      <c r="CBV430" s="107"/>
      <c r="CBW430" s="107"/>
      <c r="CBX430" s="107"/>
      <c r="CBY430" s="107"/>
      <c r="CBZ430" s="107"/>
      <c r="CCA430" s="107"/>
      <c r="CCB430" s="107"/>
      <c r="CCC430" s="107"/>
      <c r="CCD430" s="107"/>
      <c r="CCE430" s="107"/>
      <c r="CCF430" s="107"/>
      <c r="CCG430" s="107"/>
      <c r="CCH430" s="107"/>
      <c r="CCI430" s="107"/>
      <c r="CCJ430" s="107"/>
      <c r="CCK430" s="107"/>
      <c r="CCL430" s="107"/>
      <c r="CCM430" s="107"/>
      <c r="CCN430" s="107"/>
      <c r="CCO430" s="107"/>
      <c r="CCP430" s="107"/>
      <c r="CCQ430" s="107"/>
      <c r="CCR430" s="107"/>
      <c r="CCS430" s="107"/>
      <c r="CCT430" s="107"/>
      <c r="CCU430" s="107"/>
      <c r="CCV430" s="107"/>
      <c r="CCW430" s="107"/>
      <c r="CCX430" s="107"/>
      <c r="CCY430" s="107"/>
      <c r="CCZ430" s="107"/>
      <c r="CDA430" s="107"/>
      <c r="CDB430" s="107"/>
      <c r="CDC430" s="107"/>
      <c r="CDD430" s="107"/>
      <c r="CDE430" s="107"/>
      <c r="CDF430" s="107"/>
      <c r="CDG430" s="107"/>
      <c r="CDH430" s="107"/>
      <c r="CDI430" s="107"/>
      <c r="CDJ430" s="107"/>
      <c r="CDK430" s="107"/>
      <c r="CDL430" s="107"/>
      <c r="CDM430" s="107"/>
      <c r="CDN430" s="107"/>
      <c r="CDO430" s="107"/>
      <c r="CDP430" s="107"/>
      <c r="CDQ430" s="107"/>
      <c r="CDR430" s="107"/>
      <c r="CDS430" s="107"/>
      <c r="CDT430" s="107"/>
      <c r="CDU430" s="107"/>
      <c r="CDV430" s="107"/>
      <c r="CDW430" s="107"/>
      <c r="CDX430" s="107"/>
      <c r="CDY430" s="107"/>
      <c r="CDZ430" s="107"/>
      <c r="CEA430" s="107"/>
      <c r="CEB430" s="107"/>
      <c r="CEC430" s="107"/>
      <c r="CED430" s="107"/>
      <c r="CEE430" s="107"/>
      <c r="CEF430" s="107"/>
      <c r="CEG430" s="107"/>
      <c r="CEH430" s="107"/>
      <c r="CEI430" s="107"/>
      <c r="CEJ430" s="107"/>
      <c r="CEK430" s="107"/>
      <c r="CEL430" s="107"/>
      <c r="CEM430" s="107"/>
      <c r="CEN430" s="107"/>
      <c r="CEO430" s="107"/>
      <c r="CEP430" s="107"/>
      <c r="CEQ430" s="107"/>
      <c r="CER430" s="107"/>
      <c r="CES430" s="107"/>
      <c r="CET430" s="107"/>
      <c r="CEU430" s="107"/>
      <c r="CEV430" s="107"/>
      <c r="CEW430" s="107"/>
      <c r="CEX430" s="107"/>
      <c r="CEY430" s="107"/>
      <c r="CEZ430" s="107"/>
      <c r="CFA430" s="107"/>
      <c r="CFB430" s="107"/>
      <c r="CFC430" s="107"/>
      <c r="CFD430" s="107"/>
      <c r="CFE430" s="107"/>
      <c r="CFF430" s="107"/>
      <c r="CFG430" s="107"/>
      <c r="CFH430" s="107"/>
      <c r="CFI430" s="107"/>
      <c r="CFJ430" s="107"/>
      <c r="CFK430" s="107"/>
      <c r="CFL430" s="107"/>
      <c r="CFM430" s="107"/>
      <c r="CFN430" s="107"/>
      <c r="CFO430" s="107"/>
      <c r="CFP430" s="107"/>
      <c r="CFQ430" s="107"/>
      <c r="CFR430" s="107"/>
      <c r="CFS430" s="107"/>
      <c r="CFT430" s="107"/>
      <c r="CFU430" s="107"/>
      <c r="CFV430" s="107"/>
      <c r="CFW430" s="107"/>
      <c r="CFX430" s="107"/>
      <c r="CFY430" s="107"/>
      <c r="CFZ430" s="107"/>
      <c r="CGA430" s="107"/>
      <c r="CGB430" s="107"/>
      <c r="CGC430" s="107"/>
      <c r="CGD430" s="107"/>
      <c r="CGE430" s="107"/>
      <c r="CGF430" s="107"/>
      <c r="CGG430" s="107"/>
      <c r="CGH430" s="107"/>
      <c r="CGI430" s="107"/>
      <c r="CGJ430" s="107"/>
      <c r="CGK430" s="107"/>
      <c r="CGL430" s="107"/>
      <c r="CGM430" s="107"/>
      <c r="CGN430" s="107"/>
      <c r="CGO430" s="107"/>
      <c r="CGP430" s="107"/>
      <c r="CGQ430" s="107"/>
      <c r="CGR430" s="107"/>
      <c r="CGS430" s="107"/>
      <c r="CGT430" s="107"/>
      <c r="CGU430" s="107"/>
      <c r="CGV430" s="107"/>
      <c r="CGW430" s="107"/>
      <c r="CGX430" s="107"/>
      <c r="CGY430" s="107"/>
      <c r="CGZ430" s="107"/>
      <c r="CHA430" s="107"/>
      <c r="CHB430" s="107"/>
      <c r="CHC430" s="107"/>
      <c r="CHD430" s="107"/>
      <c r="CHE430" s="107"/>
      <c r="CHF430" s="107"/>
      <c r="CHG430" s="107"/>
      <c r="CHH430" s="107"/>
      <c r="CHI430" s="107"/>
      <c r="CHJ430" s="107"/>
      <c r="CHK430" s="107"/>
      <c r="CHL430" s="107"/>
      <c r="CHM430" s="107"/>
      <c r="CHN430" s="107"/>
      <c r="CHO430" s="107"/>
      <c r="CHP430" s="107"/>
      <c r="CHQ430" s="107"/>
      <c r="CHR430" s="107"/>
      <c r="CHS430" s="107"/>
      <c r="CHT430" s="107"/>
      <c r="CHU430" s="107"/>
      <c r="CHV430" s="107"/>
      <c r="CHW430" s="107"/>
      <c r="CHX430" s="107"/>
      <c r="CHY430" s="107"/>
      <c r="CHZ430" s="107"/>
      <c r="CIA430" s="107"/>
      <c r="CIB430" s="107"/>
      <c r="CIC430" s="107"/>
      <c r="CID430" s="107"/>
      <c r="CIE430" s="107"/>
      <c r="CIF430" s="107"/>
      <c r="CIG430" s="107"/>
      <c r="CIH430" s="107"/>
      <c r="CII430" s="107"/>
      <c r="CIJ430" s="107"/>
      <c r="CIK430" s="107"/>
      <c r="CIL430" s="107"/>
      <c r="CIM430" s="107"/>
      <c r="CIN430" s="107"/>
      <c r="CIO430" s="107"/>
      <c r="CIP430" s="107"/>
      <c r="CIQ430" s="107"/>
      <c r="CIR430" s="107"/>
      <c r="CIS430" s="107"/>
      <c r="CIT430" s="107"/>
      <c r="CIU430" s="107"/>
      <c r="CIV430" s="107"/>
      <c r="CIW430" s="107"/>
      <c r="CIX430" s="107"/>
      <c r="CIY430" s="107"/>
      <c r="CIZ430" s="107"/>
      <c r="CJA430" s="107"/>
      <c r="CJB430" s="107"/>
      <c r="CJC430" s="107"/>
      <c r="CJD430" s="107"/>
      <c r="CJE430" s="107"/>
      <c r="CJF430" s="107"/>
      <c r="CJG430" s="107"/>
      <c r="CJH430" s="107"/>
      <c r="CJI430" s="107"/>
      <c r="CJJ430" s="107"/>
      <c r="CJK430" s="107"/>
      <c r="CJL430" s="107"/>
      <c r="CJM430" s="107"/>
      <c r="CJN430" s="107"/>
      <c r="CJO430" s="107"/>
      <c r="CJP430" s="107"/>
      <c r="CJQ430" s="107"/>
      <c r="CJR430" s="107"/>
      <c r="CJS430" s="107"/>
      <c r="CJT430" s="107"/>
      <c r="CJU430" s="107"/>
      <c r="CJV430" s="107"/>
      <c r="CJW430" s="107"/>
      <c r="CJX430" s="107"/>
      <c r="CJY430" s="107"/>
      <c r="CJZ430" s="107"/>
      <c r="CKA430" s="107"/>
      <c r="CKB430" s="107"/>
      <c r="CKC430" s="107"/>
      <c r="CKD430" s="107"/>
      <c r="CKE430" s="107"/>
      <c r="CKF430" s="107"/>
      <c r="CKG430" s="107"/>
      <c r="CKH430" s="107"/>
      <c r="CKI430" s="107"/>
      <c r="CKJ430" s="107"/>
      <c r="CKK430" s="107"/>
      <c r="CKL430" s="107"/>
      <c r="CKM430" s="107"/>
      <c r="CKN430" s="107"/>
      <c r="CKO430" s="107"/>
      <c r="CKP430" s="107"/>
      <c r="CKQ430" s="107"/>
      <c r="CKR430" s="107"/>
      <c r="CKS430" s="107"/>
      <c r="CKT430" s="107"/>
      <c r="CKU430" s="107"/>
      <c r="CKV430" s="107"/>
      <c r="CKW430" s="107"/>
      <c r="CKX430" s="107"/>
      <c r="CKY430" s="107"/>
      <c r="CKZ430" s="107"/>
      <c r="CLA430" s="107"/>
      <c r="CLB430" s="107"/>
      <c r="CLC430" s="107"/>
      <c r="CLD430" s="107"/>
      <c r="CLE430" s="107"/>
      <c r="CLF430" s="107"/>
      <c r="CLG430" s="107"/>
      <c r="CLH430" s="107"/>
      <c r="CLI430" s="107"/>
      <c r="CLJ430" s="107"/>
      <c r="CLK430" s="107"/>
      <c r="CLL430" s="107"/>
      <c r="CLM430" s="107"/>
      <c r="CLN430" s="107"/>
      <c r="CLO430" s="107"/>
      <c r="CLP430" s="107"/>
      <c r="CLQ430" s="107"/>
      <c r="CLR430" s="107"/>
      <c r="CLS430" s="107"/>
      <c r="CLT430" s="107"/>
      <c r="CLU430" s="107"/>
      <c r="CLV430" s="107"/>
      <c r="CLW430" s="107"/>
      <c r="CLX430" s="107"/>
      <c r="CLY430" s="107"/>
      <c r="CLZ430" s="107"/>
      <c r="CMA430" s="107"/>
      <c r="CMB430" s="107"/>
      <c r="CMC430" s="107"/>
      <c r="CMD430" s="107"/>
      <c r="CME430" s="107"/>
      <c r="CMF430" s="107"/>
      <c r="CMG430" s="107"/>
      <c r="CMH430" s="107"/>
      <c r="CMI430" s="107"/>
      <c r="CMJ430" s="107"/>
      <c r="CMK430" s="107"/>
      <c r="CML430" s="107"/>
      <c r="CMM430" s="107"/>
      <c r="CMN430" s="107"/>
      <c r="CMO430" s="107"/>
      <c r="CMP430" s="107"/>
      <c r="CMQ430" s="107"/>
      <c r="CMR430" s="107"/>
      <c r="CMS430" s="107"/>
      <c r="CMT430" s="107"/>
      <c r="CMU430" s="107"/>
      <c r="CMV430" s="107"/>
      <c r="CMW430" s="107"/>
      <c r="CMX430" s="107"/>
      <c r="CMY430" s="107"/>
      <c r="CMZ430" s="107"/>
      <c r="CNA430" s="107"/>
      <c r="CNB430" s="107"/>
      <c r="CNC430" s="107"/>
      <c r="CND430" s="107"/>
      <c r="CNE430" s="107"/>
      <c r="CNF430" s="107"/>
      <c r="CNG430" s="107"/>
      <c r="CNH430" s="107"/>
      <c r="CNI430" s="107"/>
      <c r="CNJ430" s="107"/>
      <c r="CNK430" s="107"/>
      <c r="CNL430" s="107"/>
      <c r="CNM430" s="107"/>
      <c r="CNN430" s="107"/>
      <c r="CNO430" s="107"/>
      <c r="CNP430" s="107"/>
      <c r="CNQ430" s="107"/>
      <c r="CNR430" s="107"/>
      <c r="CNS430" s="107"/>
      <c r="CNT430" s="107"/>
      <c r="CNU430" s="107"/>
      <c r="CNV430" s="107"/>
      <c r="CNW430" s="107"/>
      <c r="CNX430" s="107"/>
      <c r="CNY430" s="107"/>
      <c r="CNZ430" s="107"/>
      <c r="COA430" s="107"/>
      <c r="COB430" s="107"/>
      <c r="COC430" s="107"/>
      <c r="COD430" s="107"/>
      <c r="COE430" s="107"/>
      <c r="COF430" s="107"/>
      <c r="COG430" s="107"/>
      <c r="COH430" s="107"/>
      <c r="COI430" s="107"/>
      <c r="COJ430" s="107"/>
      <c r="COK430" s="107"/>
      <c r="COL430" s="107"/>
      <c r="COM430" s="107"/>
      <c r="CON430" s="107"/>
      <c r="COO430" s="107"/>
      <c r="COP430" s="107"/>
      <c r="COQ430" s="107"/>
      <c r="COR430" s="107"/>
      <c r="COS430" s="107"/>
      <c r="COT430" s="107"/>
      <c r="COU430" s="107"/>
      <c r="COV430" s="107"/>
      <c r="COW430" s="107"/>
      <c r="COX430" s="107"/>
      <c r="COY430" s="107"/>
      <c r="COZ430" s="107"/>
      <c r="CPA430" s="107"/>
      <c r="CPB430" s="107"/>
      <c r="CPC430" s="107"/>
      <c r="CPD430" s="107"/>
      <c r="CPE430" s="107"/>
      <c r="CPF430" s="107"/>
      <c r="CPG430" s="107"/>
      <c r="CPH430" s="107"/>
      <c r="CPI430" s="107"/>
      <c r="CPJ430" s="107"/>
      <c r="CPK430" s="107"/>
      <c r="CPL430" s="107"/>
      <c r="CPM430" s="107"/>
      <c r="CPN430" s="107"/>
      <c r="CPO430" s="107"/>
      <c r="CPP430" s="107"/>
      <c r="CPQ430" s="107"/>
      <c r="CPR430" s="107"/>
      <c r="CPS430" s="107"/>
      <c r="CPT430" s="107"/>
      <c r="CPU430" s="107"/>
      <c r="CPV430" s="107"/>
      <c r="CPW430" s="107"/>
      <c r="CPX430" s="107"/>
      <c r="CPY430" s="107"/>
      <c r="CPZ430" s="107"/>
      <c r="CQA430" s="107"/>
      <c r="CQB430" s="107"/>
      <c r="CQC430" s="107"/>
      <c r="CQD430" s="107"/>
      <c r="CQE430" s="107"/>
      <c r="CQF430" s="107"/>
      <c r="CQG430" s="107"/>
      <c r="CQH430" s="107"/>
      <c r="CQI430" s="107"/>
      <c r="CQJ430" s="107"/>
      <c r="CQK430" s="107"/>
      <c r="CQL430" s="107"/>
      <c r="CQM430" s="107"/>
      <c r="CQN430" s="107"/>
      <c r="CQO430" s="107"/>
      <c r="CQP430" s="107"/>
      <c r="CQQ430" s="107"/>
      <c r="CQR430" s="107"/>
      <c r="CQS430" s="107"/>
      <c r="CQT430" s="107"/>
      <c r="CQU430" s="107"/>
      <c r="CQV430" s="107"/>
      <c r="CQW430" s="107"/>
      <c r="CQX430" s="107"/>
      <c r="CQY430" s="107"/>
      <c r="CQZ430" s="107"/>
      <c r="CRA430" s="107"/>
      <c r="CRB430" s="107"/>
      <c r="CRC430" s="107"/>
      <c r="CRD430" s="107"/>
      <c r="CRE430" s="107"/>
      <c r="CRF430" s="107"/>
      <c r="CRG430" s="107"/>
      <c r="CRH430" s="107"/>
      <c r="CRI430" s="107"/>
      <c r="CRJ430" s="107"/>
      <c r="CRK430" s="107"/>
      <c r="CRL430" s="107"/>
      <c r="CRM430" s="107"/>
      <c r="CRN430" s="107"/>
      <c r="CRO430" s="107"/>
      <c r="CRP430" s="107"/>
      <c r="CRQ430" s="107"/>
      <c r="CRR430" s="107"/>
      <c r="CRS430" s="107"/>
      <c r="CRT430" s="107"/>
      <c r="CRU430" s="107"/>
      <c r="CRV430" s="107"/>
      <c r="CRW430" s="107"/>
      <c r="CRX430" s="107"/>
      <c r="CRY430" s="107"/>
      <c r="CRZ430" s="107"/>
      <c r="CSA430" s="107"/>
      <c r="CSB430" s="107"/>
      <c r="CSC430" s="107"/>
      <c r="CSD430" s="107"/>
      <c r="CSE430" s="107"/>
      <c r="CSF430" s="107"/>
      <c r="CSG430" s="107"/>
      <c r="CSH430" s="107"/>
      <c r="CSI430" s="107"/>
      <c r="CSJ430" s="107"/>
      <c r="CSK430" s="107"/>
      <c r="CSL430" s="107"/>
      <c r="CSM430" s="107"/>
      <c r="CSN430" s="107"/>
      <c r="CSO430" s="107"/>
      <c r="CSP430" s="107"/>
      <c r="CSQ430" s="107"/>
      <c r="CSR430" s="107"/>
      <c r="CSS430" s="107"/>
      <c r="CST430" s="107"/>
      <c r="CSU430" s="107"/>
      <c r="CSV430" s="107"/>
      <c r="CSW430" s="107"/>
      <c r="CSX430" s="107"/>
      <c r="CSY430" s="107"/>
      <c r="CSZ430" s="107"/>
      <c r="CTA430" s="107"/>
      <c r="CTB430" s="107"/>
      <c r="CTC430" s="107"/>
      <c r="CTD430" s="107"/>
      <c r="CTE430" s="107"/>
      <c r="CTF430" s="107"/>
      <c r="CTG430" s="107"/>
      <c r="CTH430" s="107"/>
      <c r="CTI430" s="107"/>
      <c r="CTJ430" s="107"/>
      <c r="CTK430" s="107"/>
      <c r="CTL430" s="107"/>
      <c r="CTM430" s="107"/>
      <c r="CTN430" s="107"/>
      <c r="CTO430" s="107"/>
      <c r="CTP430" s="107"/>
      <c r="CTQ430" s="107"/>
      <c r="CTR430" s="107"/>
      <c r="CTS430" s="107"/>
      <c r="CTT430" s="107"/>
      <c r="CTU430" s="107"/>
      <c r="CTV430" s="107"/>
      <c r="CTW430" s="107"/>
      <c r="CTX430" s="107"/>
      <c r="CTY430" s="107"/>
      <c r="CTZ430" s="107"/>
      <c r="CUA430" s="107"/>
      <c r="CUB430" s="107"/>
      <c r="CUC430" s="107"/>
      <c r="CUD430" s="107"/>
      <c r="CUE430" s="107"/>
      <c r="CUF430" s="107"/>
      <c r="CUG430" s="107"/>
      <c r="CUH430" s="107"/>
      <c r="CUI430" s="107"/>
      <c r="CUJ430" s="107"/>
      <c r="CUK430" s="107"/>
      <c r="CUL430" s="107"/>
      <c r="CUM430" s="107"/>
      <c r="CUN430" s="107"/>
      <c r="CUO430" s="107"/>
      <c r="CUP430" s="107"/>
      <c r="CUQ430" s="107"/>
      <c r="CUR430" s="107"/>
      <c r="CUS430" s="107"/>
      <c r="CUT430" s="107"/>
      <c r="CUU430" s="107"/>
      <c r="CUV430" s="107"/>
      <c r="CUW430" s="107"/>
      <c r="CUX430" s="107"/>
      <c r="CUY430" s="107"/>
      <c r="CUZ430" s="107"/>
      <c r="CVA430" s="107"/>
      <c r="CVB430" s="107"/>
      <c r="CVC430" s="107"/>
      <c r="CVD430" s="107"/>
      <c r="CVE430" s="107"/>
      <c r="CVF430" s="107"/>
      <c r="CVG430" s="107"/>
      <c r="CVH430" s="107"/>
      <c r="CVI430" s="107"/>
      <c r="CVJ430" s="107"/>
      <c r="CVK430" s="107"/>
      <c r="CVL430" s="107"/>
      <c r="CVM430" s="107"/>
      <c r="CVN430" s="107"/>
      <c r="CVO430" s="107"/>
      <c r="CVP430" s="107"/>
      <c r="CVQ430" s="107"/>
      <c r="CVR430" s="107"/>
      <c r="CVS430" s="107"/>
      <c r="CVT430" s="107"/>
      <c r="CVU430" s="107"/>
      <c r="CVV430" s="107"/>
      <c r="CVW430" s="107"/>
      <c r="CVX430" s="107"/>
      <c r="CVY430" s="107"/>
      <c r="CVZ430" s="107"/>
      <c r="CWA430" s="107"/>
      <c r="CWB430" s="107"/>
      <c r="CWC430" s="107"/>
      <c r="CWD430" s="107"/>
      <c r="CWE430" s="107"/>
      <c r="CWF430" s="107"/>
      <c r="CWG430" s="107"/>
      <c r="CWH430" s="107"/>
      <c r="CWI430" s="107"/>
      <c r="CWJ430" s="107"/>
      <c r="CWK430" s="107"/>
      <c r="CWL430" s="107"/>
      <c r="CWM430" s="107"/>
      <c r="CWN430" s="107"/>
      <c r="CWO430" s="107"/>
      <c r="CWP430" s="107"/>
      <c r="CWQ430" s="107"/>
      <c r="CWR430" s="107"/>
      <c r="CWS430" s="107"/>
      <c r="CWT430" s="107"/>
      <c r="CWU430" s="107"/>
      <c r="CWV430" s="107"/>
      <c r="CWW430" s="107"/>
      <c r="CWX430" s="107"/>
      <c r="CWY430" s="107"/>
      <c r="CWZ430" s="107"/>
      <c r="CXA430" s="107"/>
      <c r="CXB430" s="107"/>
      <c r="CXC430" s="107"/>
      <c r="CXD430" s="107"/>
      <c r="CXE430" s="107"/>
      <c r="CXF430" s="107"/>
      <c r="CXG430" s="107"/>
      <c r="CXH430" s="107"/>
      <c r="CXI430" s="107"/>
      <c r="CXJ430" s="107"/>
      <c r="CXK430" s="107"/>
      <c r="CXL430" s="107"/>
      <c r="CXM430" s="107"/>
      <c r="CXN430" s="107"/>
      <c r="CXO430" s="107"/>
      <c r="CXP430" s="107"/>
      <c r="CXQ430" s="107"/>
      <c r="CXR430" s="107"/>
      <c r="CXS430" s="107"/>
      <c r="CXT430" s="107"/>
      <c r="CXU430" s="107"/>
      <c r="CXV430" s="107"/>
      <c r="CXW430" s="107"/>
      <c r="CXX430" s="107"/>
      <c r="CXY430" s="107"/>
      <c r="CXZ430" s="107"/>
      <c r="CYA430" s="107"/>
      <c r="CYB430" s="107"/>
      <c r="CYC430" s="107"/>
      <c r="CYD430" s="107"/>
      <c r="CYE430" s="107"/>
      <c r="CYF430" s="107"/>
      <c r="CYG430" s="107"/>
      <c r="CYH430" s="107"/>
      <c r="CYI430" s="107"/>
      <c r="CYJ430" s="107"/>
      <c r="CYK430" s="107"/>
      <c r="CYL430" s="107"/>
      <c r="CYM430" s="107"/>
      <c r="CYN430" s="107"/>
      <c r="CYO430" s="107"/>
      <c r="CYP430" s="107"/>
      <c r="CYQ430" s="107"/>
      <c r="CYR430" s="107"/>
      <c r="CYS430" s="107"/>
      <c r="CYT430" s="107"/>
      <c r="CYU430" s="107"/>
      <c r="CYV430" s="107"/>
      <c r="CYW430" s="107"/>
      <c r="CYX430" s="107"/>
      <c r="CYY430" s="107"/>
      <c r="CYZ430" s="107"/>
      <c r="CZA430" s="107"/>
      <c r="CZB430" s="107"/>
      <c r="CZC430" s="107"/>
      <c r="CZD430" s="107"/>
      <c r="CZE430" s="107"/>
      <c r="CZF430" s="107"/>
      <c r="CZG430" s="107"/>
      <c r="CZH430" s="107"/>
      <c r="CZI430" s="107"/>
      <c r="CZJ430" s="107"/>
      <c r="CZK430" s="107"/>
      <c r="CZL430" s="107"/>
      <c r="CZM430" s="107"/>
      <c r="CZN430" s="107"/>
      <c r="CZO430" s="107"/>
      <c r="CZP430" s="107"/>
      <c r="CZQ430" s="107"/>
      <c r="CZR430" s="107"/>
      <c r="CZS430" s="107"/>
      <c r="CZT430" s="107"/>
      <c r="CZU430" s="107"/>
      <c r="CZV430" s="107"/>
      <c r="CZW430" s="107"/>
      <c r="CZX430" s="107"/>
      <c r="CZY430" s="107"/>
      <c r="CZZ430" s="107"/>
      <c r="DAA430" s="107"/>
      <c r="DAB430" s="107"/>
      <c r="DAC430" s="107"/>
      <c r="DAD430" s="107"/>
      <c r="DAE430" s="107"/>
      <c r="DAF430" s="107"/>
      <c r="DAG430" s="107"/>
      <c r="DAH430" s="107"/>
      <c r="DAI430" s="107"/>
      <c r="DAJ430" s="107"/>
      <c r="DAK430" s="107"/>
      <c r="DAL430" s="107"/>
      <c r="DAM430" s="107"/>
      <c r="DAN430" s="107"/>
      <c r="DAO430" s="107"/>
      <c r="DAP430" s="107"/>
      <c r="DAQ430" s="107"/>
      <c r="DAR430" s="107"/>
      <c r="DAS430" s="107"/>
      <c r="DAT430" s="107"/>
      <c r="DAU430" s="107"/>
      <c r="DAV430" s="107"/>
      <c r="DAW430" s="107"/>
      <c r="DAX430" s="107"/>
      <c r="DAY430" s="107"/>
      <c r="DAZ430" s="107"/>
      <c r="DBA430" s="107"/>
      <c r="DBB430" s="107"/>
      <c r="DBC430" s="107"/>
      <c r="DBD430" s="107"/>
      <c r="DBE430" s="107"/>
      <c r="DBF430" s="107"/>
      <c r="DBG430" s="107"/>
      <c r="DBH430" s="107"/>
      <c r="DBI430" s="107"/>
      <c r="DBJ430" s="107"/>
      <c r="DBK430" s="107"/>
      <c r="DBL430" s="107"/>
      <c r="DBM430" s="107"/>
      <c r="DBN430" s="107"/>
      <c r="DBO430" s="107"/>
      <c r="DBP430" s="107"/>
      <c r="DBQ430" s="107"/>
      <c r="DBR430" s="107"/>
      <c r="DBS430" s="107"/>
      <c r="DBT430" s="107"/>
      <c r="DBU430" s="107"/>
      <c r="DBV430" s="107"/>
      <c r="DBW430" s="107"/>
      <c r="DBX430" s="107"/>
      <c r="DBY430" s="107"/>
      <c r="DBZ430" s="107"/>
      <c r="DCA430" s="107"/>
      <c r="DCB430" s="107"/>
      <c r="DCC430" s="107"/>
      <c r="DCD430" s="107"/>
      <c r="DCE430" s="107"/>
      <c r="DCF430" s="107"/>
      <c r="DCG430" s="107"/>
      <c r="DCH430" s="107"/>
      <c r="DCI430" s="107"/>
      <c r="DCJ430" s="107"/>
      <c r="DCK430" s="107"/>
      <c r="DCL430" s="107"/>
      <c r="DCM430" s="107"/>
      <c r="DCN430" s="107"/>
      <c r="DCO430" s="107"/>
      <c r="DCP430" s="107"/>
      <c r="DCQ430" s="107"/>
      <c r="DCR430" s="107"/>
      <c r="DCS430" s="107"/>
      <c r="DCT430" s="107"/>
      <c r="DCU430" s="107"/>
      <c r="DCV430" s="107"/>
      <c r="DCW430" s="107"/>
      <c r="DCX430" s="107"/>
      <c r="DCY430" s="107"/>
      <c r="DCZ430" s="107"/>
      <c r="DDA430" s="107"/>
      <c r="DDB430" s="107"/>
      <c r="DDC430" s="107"/>
      <c r="DDD430" s="107"/>
      <c r="DDE430" s="107"/>
      <c r="DDF430" s="107"/>
      <c r="DDG430" s="107"/>
      <c r="DDH430" s="107"/>
      <c r="DDI430" s="107"/>
      <c r="DDJ430" s="107"/>
      <c r="DDK430" s="107"/>
      <c r="DDL430" s="107"/>
      <c r="DDM430" s="107"/>
      <c r="DDN430" s="107"/>
      <c r="DDO430" s="107"/>
      <c r="DDP430" s="107"/>
      <c r="DDQ430" s="107"/>
      <c r="DDR430" s="107"/>
      <c r="DDS430" s="107"/>
      <c r="DDT430" s="107"/>
      <c r="DDU430" s="107"/>
      <c r="DDV430" s="107"/>
      <c r="DDW430" s="107"/>
      <c r="DDX430" s="107"/>
      <c r="DDY430" s="107"/>
      <c r="DDZ430" s="107"/>
      <c r="DEA430" s="107"/>
      <c r="DEB430" s="107"/>
      <c r="DEC430" s="107"/>
      <c r="DED430" s="107"/>
      <c r="DEE430" s="107"/>
      <c r="DEF430" s="107"/>
      <c r="DEG430" s="107"/>
      <c r="DEH430" s="107"/>
      <c r="DEI430" s="107"/>
      <c r="DEJ430" s="107"/>
      <c r="DEK430" s="107"/>
      <c r="DEL430" s="107"/>
      <c r="DEM430" s="107"/>
      <c r="DEN430" s="107"/>
      <c r="DEO430" s="107"/>
      <c r="DEP430" s="107"/>
      <c r="DEQ430" s="107"/>
      <c r="DER430" s="107"/>
      <c r="DES430" s="107"/>
      <c r="DET430" s="107"/>
      <c r="DEU430" s="107"/>
      <c r="DEV430" s="107"/>
      <c r="DEW430" s="107"/>
      <c r="DEX430" s="107"/>
      <c r="DEY430" s="107"/>
      <c r="DEZ430" s="107"/>
      <c r="DFA430" s="107"/>
      <c r="DFB430" s="107"/>
      <c r="DFC430" s="107"/>
      <c r="DFD430" s="107"/>
      <c r="DFE430" s="107"/>
      <c r="DFF430" s="107"/>
      <c r="DFG430" s="107"/>
      <c r="DFH430" s="107"/>
      <c r="DFI430" s="107"/>
      <c r="DFJ430" s="107"/>
      <c r="DFK430" s="107"/>
      <c r="DFL430" s="107"/>
      <c r="DFM430" s="107"/>
      <c r="DFN430" s="107"/>
      <c r="DFO430" s="107"/>
      <c r="DFP430" s="107"/>
      <c r="DFQ430" s="107"/>
      <c r="DFR430" s="107"/>
      <c r="DFS430" s="107"/>
      <c r="DFT430" s="107"/>
      <c r="DFU430" s="107"/>
      <c r="DFV430" s="107"/>
      <c r="DFW430" s="107"/>
      <c r="DFX430" s="107"/>
      <c r="DFY430" s="107"/>
      <c r="DFZ430" s="107"/>
      <c r="DGA430" s="107"/>
      <c r="DGB430" s="107"/>
      <c r="DGC430" s="107"/>
      <c r="DGD430" s="107"/>
      <c r="DGE430" s="107"/>
      <c r="DGF430" s="107"/>
      <c r="DGG430" s="107"/>
      <c r="DGH430" s="107"/>
      <c r="DGI430" s="107"/>
      <c r="DGJ430" s="107"/>
      <c r="DGK430" s="107"/>
      <c r="DGL430" s="107"/>
      <c r="DGM430" s="107"/>
      <c r="DGN430" s="107"/>
      <c r="DGO430" s="107"/>
      <c r="DGP430" s="107"/>
      <c r="DGQ430" s="107"/>
      <c r="DGR430" s="107"/>
      <c r="DGS430" s="107"/>
      <c r="DGT430" s="107"/>
      <c r="DGU430" s="107"/>
      <c r="DGV430" s="107"/>
      <c r="DGW430" s="107"/>
      <c r="DGX430" s="107"/>
      <c r="DGY430" s="107"/>
      <c r="DGZ430" s="107"/>
      <c r="DHA430" s="107"/>
      <c r="DHB430" s="107"/>
      <c r="DHC430" s="107"/>
      <c r="DHD430" s="107"/>
      <c r="DHE430" s="107"/>
      <c r="DHF430" s="107"/>
      <c r="DHG430" s="107"/>
      <c r="DHH430" s="107"/>
      <c r="DHI430" s="107"/>
      <c r="DHJ430" s="107"/>
      <c r="DHK430" s="107"/>
      <c r="DHL430" s="107"/>
      <c r="DHM430" s="107"/>
      <c r="DHN430" s="107"/>
      <c r="DHO430" s="107"/>
      <c r="DHP430" s="107"/>
      <c r="DHQ430" s="107"/>
      <c r="DHR430" s="107"/>
      <c r="DHS430" s="107"/>
      <c r="DHT430" s="107"/>
      <c r="DHU430" s="107"/>
      <c r="DHV430" s="107"/>
      <c r="DHW430" s="107"/>
      <c r="DHX430" s="107"/>
      <c r="DHY430" s="107"/>
      <c r="DHZ430" s="107"/>
      <c r="DIA430" s="107"/>
      <c r="DIB430" s="107"/>
      <c r="DIC430" s="107"/>
      <c r="DID430" s="107"/>
      <c r="DIE430" s="107"/>
      <c r="DIF430" s="107"/>
      <c r="DIG430" s="107"/>
      <c r="DIH430" s="107"/>
      <c r="DII430" s="107"/>
      <c r="DIJ430" s="107"/>
      <c r="DIK430" s="107"/>
      <c r="DIL430" s="107"/>
      <c r="DIM430" s="107"/>
      <c r="DIN430" s="107"/>
      <c r="DIO430" s="107"/>
      <c r="DIP430" s="107"/>
      <c r="DIQ430" s="107"/>
      <c r="DIR430" s="107"/>
      <c r="DIS430" s="107"/>
      <c r="DIT430" s="107"/>
      <c r="DIU430" s="107"/>
      <c r="DIV430" s="107"/>
      <c r="DIW430" s="107"/>
      <c r="DIX430" s="107"/>
      <c r="DIY430" s="107"/>
      <c r="DIZ430" s="107"/>
      <c r="DJA430" s="107"/>
      <c r="DJB430" s="107"/>
      <c r="DJC430" s="107"/>
      <c r="DJD430" s="107"/>
      <c r="DJE430" s="107"/>
      <c r="DJF430" s="107"/>
      <c r="DJG430" s="107"/>
      <c r="DJH430" s="107"/>
      <c r="DJI430" s="107"/>
      <c r="DJJ430" s="107"/>
      <c r="DJK430" s="107"/>
      <c r="DJL430" s="107"/>
      <c r="DJM430" s="107"/>
      <c r="DJN430" s="107"/>
      <c r="DJO430" s="107"/>
      <c r="DJP430" s="107"/>
      <c r="DJQ430" s="107"/>
      <c r="DJR430" s="107"/>
      <c r="DJS430" s="107"/>
      <c r="DJT430" s="107"/>
      <c r="DJU430" s="107"/>
      <c r="DJV430" s="107"/>
      <c r="DJW430" s="107"/>
      <c r="DJX430" s="107"/>
      <c r="DJY430" s="107"/>
      <c r="DJZ430" s="107"/>
      <c r="DKA430" s="107"/>
      <c r="DKB430" s="107"/>
      <c r="DKC430" s="107"/>
      <c r="DKD430" s="107"/>
      <c r="DKE430" s="107"/>
      <c r="DKF430" s="107"/>
      <c r="DKG430" s="107"/>
      <c r="DKH430" s="107"/>
      <c r="DKI430" s="107"/>
      <c r="DKJ430" s="107"/>
      <c r="DKK430" s="107"/>
      <c r="DKL430" s="107"/>
      <c r="DKM430" s="107"/>
      <c r="DKN430" s="107"/>
      <c r="DKO430" s="107"/>
      <c r="DKP430" s="107"/>
      <c r="DKQ430" s="107"/>
      <c r="DKR430" s="107"/>
      <c r="DKS430" s="107"/>
      <c r="DKT430" s="107"/>
      <c r="DKU430" s="107"/>
      <c r="DKV430" s="107"/>
      <c r="DKW430" s="107"/>
      <c r="DKX430" s="107"/>
      <c r="DKY430" s="107"/>
      <c r="DKZ430" s="107"/>
      <c r="DLA430" s="107"/>
      <c r="DLB430" s="107"/>
      <c r="DLC430" s="107"/>
      <c r="DLD430" s="107"/>
      <c r="DLE430" s="107"/>
      <c r="DLF430" s="107"/>
      <c r="DLG430" s="107"/>
      <c r="DLH430" s="107"/>
      <c r="DLI430" s="107"/>
      <c r="DLJ430" s="107"/>
      <c r="DLK430" s="107"/>
      <c r="DLL430" s="107"/>
      <c r="DLM430" s="107"/>
      <c r="DLN430" s="107"/>
      <c r="DLO430" s="107"/>
      <c r="DLP430" s="107"/>
      <c r="DLQ430" s="107"/>
      <c r="DLR430" s="107"/>
      <c r="DLS430" s="107"/>
      <c r="DLT430" s="107"/>
      <c r="DLU430" s="107"/>
      <c r="DLV430" s="107"/>
      <c r="DLW430" s="107"/>
      <c r="DLX430" s="107"/>
      <c r="DLY430" s="107"/>
      <c r="DLZ430" s="107"/>
      <c r="DMA430" s="107"/>
      <c r="DMB430" s="107"/>
      <c r="DMC430" s="107"/>
      <c r="DMD430" s="107"/>
      <c r="DME430" s="107"/>
      <c r="DMF430" s="107"/>
      <c r="DMG430" s="107"/>
      <c r="DMH430" s="107"/>
      <c r="DMI430" s="107"/>
      <c r="DMJ430" s="107"/>
      <c r="DMK430" s="107"/>
      <c r="DML430" s="107"/>
      <c r="DMM430" s="107"/>
      <c r="DMN430" s="107"/>
      <c r="DMO430" s="107"/>
      <c r="DMP430" s="107"/>
      <c r="DMQ430" s="107"/>
      <c r="DMR430" s="107"/>
      <c r="DMS430" s="107"/>
      <c r="DMT430" s="107"/>
      <c r="DMU430" s="107"/>
      <c r="DMV430" s="107"/>
      <c r="DMW430" s="107"/>
      <c r="DMX430" s="107"/>
      <c r="DMY430" s="107"/>
      <c r="DMZ430" s="107"/>
      <c r="DNA430" s="107"/>
      <c r="DNB430" s="107"/>
      <c r="DNC430" s="107"/>
      <c r="DND430" s="107"/>
      <c r="DNE430" s="107"/>
      <c r="DNF430" s="107"/>
      <c r="DNG430" s="107"/>
      <c r="DNH430" s="107"/>
      <c r="DNI430" s="107"/>
      <c r="DNJ430" s="107"/>
      <c r="DNK430" s="107"/>
      <c r="DNL430" s="107"/>
      <c r="DNM430" s="107"/>
      <c r="DNN430" s="107"/>
      <c r="DNO430" s="107"/>
      <c r="DNP430" s="107"/>
      <c r="DNQ430" s="107"/>
      <c r="DNR430" s="107"/>
      <c r="DNS430" s="107"/>
      <c r="DNT430" s="107"/>
      <c r="DNU430" s="107"/>
      <c r="DNV430" s="107"/>
      <c r="DNW430" s="107"/>
      <c r="DNX430" s="107"/>
      <c r="DNY430" s="107"/>
      <c r="DNZ430" s="107"/>
      <c r="DOA430" s="107"/>
      <c r="DOB430" s="107"/>
      <c r="DOC430" s="107"/>
      <c r="DOD430" s="107"/>
      <c r="DOE430" s="107"/>
      <c r="DOF430" s="107"/>
      <c r="DOG430" s="107"/>
      <c r="DOH430" s="107"/>
      <c r="DOI430" s="107"/>
      <c r="DOJ430" s="107"/>
      <c r="DOK430" s="107"/>
      <c r="DOL430" s="107"/>
      <c r="DOM430" s="107"/>
      <c r="DON430" s="107"/>
      <c r="DOO430" s="107"/>
      <c r="DOP430" s="107"/>
      <c r="DOQ430" s="107"/>
      <c r="DOR430" s="107"/>
      <c r="DOS430" s="107"/>
      <c r="DOT430" s="107"/>
      <c r="DOU430" s="107"/>
      <c r="DOV430" s="107"/>
      <c r="DOW430" s="107"/>
      <c r="DOX430" s="107"/>
      <c r="DOY430" s="107"/>
      <c r="DOZ430" s="107"/>
      <c r="DPA430" s="107"/>
      <c r="DPB430" s="107"/>
      <c r="DPC430" s="107"/>
      <c r="DPD430" s="107"/>
      <c r="DPE430" s="107"/>
      <c r="DPF430" s="107"/>
      <c r="DPG430" s="107"/>
      <c r="DPH430" s="107"/>
      <c r="DPI430" s="107"/>
      <c r="DPJ430" s="107"/>
      <c r="DPK430" s="107"/>
      <c r="DPL430" s="107"/>
      <c r="DPM430" s="107"/>
      <c r="DPN430" s="107"/>
      <c r="DPO430" s="107"/>
      <c r="DPP430" s="107"/>
      <c r="DPQ430" s="107"/>
      <c r="DPR430" s="107"/>
      <c r="DPS430" s="107"/>
      <c r="DPT430" s="107"/>
      <c r="DPU430" s="107"/>
      <c r="DPV430" s="107"/>
      <c r="DPW430" s="107"/>
      <c r="DPX430" s="107"/>
      <c r="DPY430" s="107"/>
      <c r="DPZ430" s="107"/>
      <c r="DQA430" s="107"/>
      <c r="DQB430" s="107"/>
      <c r="DQC430" s="107"/>
      <c r="DQD430" s="107"/>
      <c r="DQE430" s="107"/>
      <c r="DQF430" s="107"/>
      <c r="DQG430" s="107"/>
      <c r="DQH430" s="107"/>
      <c r="DQI430" s="107"/>
      <c r="DQJ430" s="107"/>
      <c r="DQK430" s="107"/>
      <c r="DQL430" s="107"/>
      <c r="DQM430" s="107"/>
      <c r="DQN430" s="107"/>
      <c r="DQO430" s="107"/>
      <c r="DQP430" s="107"/>
      <c r="DQQ430" s="107"/>
      <c r="DQR430" s="107"/>
      <c r="DQS430" s="107"/>
      <c r="DQT430" s="107"/>
      <c r="DQU430" s="107"/>
      <c r="DQV430" s="107"/>
      <c r="DQW430" s="107"/>
      <c r="DQX430" s="107"/>
      <c r="DQY430" s="107"/>
      <c r="DQZ430" s="107"/>
      <c r="DRA430" s="107"/>
      <c r="DRB430" s="107"/>
      <c r="DRC430" s="107"/>
      <c r="DRD430" s="107"/>
      <c r="DRE430" s="107"/>
      <c r="DRF430" s="107"/>
      <c r="DRG430" s="107"/>
      <c r="DRH430" s="107"/>
      <c r="DRI430" s="107"/>
      <c r="DRJ430" s="107"/>
      <c r="DRK430" s="107"/>
      <c r="DRL430" s="107"/>
      <c r="DRM430" s="107"/>
      <c r="DRN430" s="107"/>
      <c r="DRO430" s="107"/>
      <c r="DRP430" s="107"/>
      <c r="DRQ430" s="107"/>
      <c r="DRR430" s="107"/>
      <c r="DRS430" s="107"/>
      <c r="DRT430" s="107"/>
      <c r="DRU430" s="107"/>
      <c r="DRV430" s="107"/>
      <c r="DRW430" s="107"/>
      <c r="DRX430" s="107"/>
      <c r="DRY430" s="107"/>
      <c r="DRZ430" s="107"/>
      <c r="DSA430" s="107"/>
      <c r="DSB430" s="107"/>
      <c r="DSC430" s="107"/>
      <c r="DSD430" s="107"/>
      <c r="DSE430" s="107"/>
      <c r="DSF430" s="107"/>
      <c r="DSG430" s="107"/>
      <c r="DSH430" s="107"/>
      <c r="DSI430" s="107"/>
      <c r="DSJ430" s="107"/>
      <c r="DSK430" s="107"/>
      <c r="DSL430" s="107"/>
      <c r="DSM430" s="107"/>
      <c r="DSN430" s="107"/>
      <c r="DSO430" s="107"/>
      <c r="DSP430" s="107"/>
      <c r="DSQ430" s="107"/>
      <c r="DSR430" s="107"/>
      <c r="DSS430" s="107"/>
      <c r="DST430" s="107"/>
      <c r="DSU430" s="107"/>
      <c r="DSV430" s="107"/>
      <c r="DSW430" s="107"/>
      <c r="DSX430" s="107"/>
      <c r="DSY430" s="107"/>
      <c r="DSZ430" s="107"/>
      <c r="DTA430" s="107"/>
      <c r="DTB430" s="107"/>
      <c r="DTC430" s="107"/>
      <c r="DTD430" s="107"/>
      <c r="DTE430" s="107"/>
      <c r="DTF430" s="107"/>
      <c r="DTG430" s="107"/>
      <c r="DTH430" s="107"/>
      <c r="DTI430" s="107"/>
      <c r="DTJ430" s="107"/>
      <c r="DTK430" s="107"/>
      <c r="DTL430" s="107"/>
      <c r="DTM430" s="107"/>
      <c r="DTN430" s="107"/>
      <c r="DTO430" s="107"/>
      <c r="DTP430" s="107"/>
      <c r="DTQ430" s="107"/>
      <c r="DTR430" s="107"/>
      <c r="DTS430" s="107"/>
      <c r="DTT430" s="107"/>
      <c r="DTU430" s="107"/>
      <c r="DTV430" s="107"/>
      <c r="DTW430" s="107"/>
      <c r="DTX430" s="107"/>
      <c r="DTY430" s="107"/>
      <c r="DTZ430" s="107"/>
      <c r="DUA430" s="107"/>
      <c r="DUB430" s="107"/>
      <c r="DUC430" s="107"/>
      <c r="DUD430" s="107"/>
      <c r="DUE430" s="107"/>
      <c r="DUF430" s="107"/>
      <c r="DUG430" s="107"/>
      <c r="DUH430" s="107"/>
      <c r="DUI430" s="107"/>
      <c r="DUJ430" s="107"/>
      <c r="DUK430" s="107"/>
      <c r="DUL430" s="107"/>
      <c r="DUM430" s="107"/>
      <c r="DUN430" s="107"/>
      <c r="DUO430" s="107"/>
      <c r="DUP430" s="107"/>
      <c r="DUQ430" s="107"/>
      <c r="DUR430" s="107"/>
      <c r="DUS430" s="107"/>
      <c r="DUT430" s="107"/>
      <c r="DUU430" s="107"/>
      <c r="DUV430" s="107"/>
      <c r="DUW430" s="107"/>
      <c r="DUX430" s="107"/>
      <c r="DUY430" s="107"/>
      <c r="DUZ430" s="107"/>
      <c r="DVA430" s="107"/>
      <c r="DVB430" s="107"/>
      <c r="DVC430" s="107"/>
      <c r="DVD430" s="107"/>
      <c r="DVE430" s="107"/>
      <c r="DVF430" s="107"/>
      <c r="DVG430" s="107"/>
      <c r="DVH430" s="107"/>
      <c r="DVI430" s="107"/>
      <c r="DVJ430" s="107"/>
      <c r="DVK430" s="107"/>
      <c r="DVL430" s="107"/>
      <c r="DVM430" s="107"/>
      <c r="DVN430" s="107"/>
      <c r="DVO430" s="107"/>
      <c r="DVP430" s="107"/>
      <c r="DVQ430" s="107"/>
      <c r="DVR430" s="107"/>
      <c r="DVS430" s="107"/>
      <c r="DVT430" s="107"/>
      <c r="DVU430" s="107"/>
      <c r="DVV430" s="107"/>
      <c r="DVW430" s="107"/>
      <c r="DVX430" s="107"/>
      <c r="DVY430" s="107"/>
      <c r="DVZ430" s="107"/>
      <c r="DWA430" s="107"/>
      <c r="DWB430" s="107"/>
      <c r="DWC430" s="107"/>
      <c r="DWD430" s="107"/>
      <c r="DWE430" s="107"/>
      <c r="DWF430" s="107"/>
      <c r="DWG430" s="107"/>
      <c r="DWH430" s="107"/>
      <c r="DWI430" s="107"/>
      <c r="DWJ430" s="107"/>
      <c r="DWK430" s="107"/>
      <c r="DWL430" s="107"/>
      <c r="DWM430" s="107"/>
      <c r="DWN430" s="107"/>
      <c r="DWO430" s="107"/>
      <c r="DWP430" s="107"/>
      <c r="DWQ430" s="107"/>
      <c r="DWR430" s="107"/>
      <c r="DWS430" s="107"/>
      <c r="DWT430" s="107"/>
      <c r="DWU430" s="107"/>
      <c r="DWV430" s="107"/>
      <c r="DWW430" s="107"/>
      <c r="DWX430" s="107"/>
      <c r="DWY430" s="107"/>
      <c r="DWZ430" s="107"/>
      <c r="DXA430" s="107"/>
      <c r="DXB430" s="107"/>
      <c r="DXC430" s="107"/>
      <c r="DXD430" s="107"/>
      <c r="DXE430" s="107"/>
      <c r="DXF430" s="107"/>
      <c r="DXG430" s="107"/>
      <c r="DXH430" s="107"/>
      <c r="DXI430" s="107"/>
      <c r="DXJ430" s="107"/>
      <c r="DXK430" s="107"/>
      <c r="DXL430" s="107"/>
      <c r="DXM430" s="107"/>
      <c r="DXN430" s="107"/>
      <c r="DXO430" s="107"/>
      <c r="DXP430" s="107"/>
      <c r="DXQ430" s="107"/>
      <c r="DXR430" s="107"/>
      <c r="DXS430" s="107"/>
      <c r="DXT430" s="107"/>
      <c r="DXU430" s="107"/>
      <c r="DXV430" s="107"/>
      <c r="DXW430" s="107"/>
      <c r="DXX430" s="107"/>
      <c r="DXY430" s="107"/>
      <c r="DXZ430" s="107"/>
      <c r="DYA430" s="107"/>
      <c r="DYB430" s="107"/>
      <c r="DYC430" s="107"/>
      <c r="DYD430" s="107"/>
      <c r="DYE430" s="107"/>
      <c r="DYF430" s="107"/>
      <c r="DYG430" s="107"/>
      <c r="DYH430" s="107"/>
      <c r="DYI430" s="107"/>
      <c r="DYJ430" s="107"/>
      <c r="DYK430" s="107"/>
      <c r="DYL430" s="107"/>
      <c r="DYM430" s="107"/>
      <c r="DYN430" s="107"/>
      <c r="DYO430" s="107"/>
      <c r="DYP430" s="107"/>
      <c r="DYQ430" s="107"/>
      <c r="DYR430" s="107"/>
      <c r="DYS430" s="107"/>
      <c r="DYT430" s="107"/>
      <c r="DYU430" s="107"/>
      <c r="DYV430" s="107"/>
      <c r="DYW430" s="107"/>
      <c r="DYX430" s="107"/>
      <c r="DYY430" s="107"/>
      <c r="DYZ430" s="107"/>
      <c r="DZA430" s="107"/>
      <c r="DZB430" s="107"/>
      <c r="DZC430" s="107"/>
      <c r="DZD430" s="107"/>
      <c r="DZE430" s="107"/>
      <c r="DZF430" s="107"/>
      <c r="DZG430" s="107"/>
      <c r="DZH430" s="107"/>
      <c r="DZI430" s="107"/>
      <c r="DZJ430" s="107"/>
      <c r="DZK430" s="107"/>
      <c r="DZL430" s="107"/>
      <c r="DZM430" s="107"/>
      <c r="DZN430" s="107"/>
      <c r="DZO430" s="107"/>
      <c r="DZP430" s="107"/>
      <c r="DZQ430" s="107"/>
      <c r="DZR430" s="107"/>
      <c r="DZS430" s="107"/>
      <c r="DZT430" s="107"/>
      <c r="DZU430" s="107"/>
      <c r="DZV430" s="107"/>
      <c r="DZW430" s="107"/>
      <c r="DZX430" s="107"/>
      <c r="DZY430" s="107"/>
      <c r="DZZ430" s="107"/>
      <c r="EAA430" s="107"/>
      <c r="EAB430" s="107"/>
      <c r="EAC430" s="107"/>
      <c r="EAD430" s="107"/>
      <c r="EAE430" s="107"/>
      <c r="EAF430" s="107"/>
      <c r="EAG430" s="107"/>
      <c r="EAH430" s="107"/>
      <c r="EAI430" s="107"/>
      <c r="EAJ430" s="107"/>
      <c r="EAK430" s="107"/>
      <c r="EAL430" s="107"/>
      <c r="EAM430" s="107"/>
      <c r="EAN430" s="107"/>
      <c r="EAO430" s="107"/>
      <c r="EAP430" s="107"/>
      <c r="EAQ430" s="107"/>
      <c r="EAR430" s="107"/>
      <c r="EAS430" s="107"/>
      <c r="EAT430" s="107"/>
      <c r="EAU430" s="107"/>
      <c r="EAV430" s="107"/>
      <c r="EAW430" s="107"/>
      <c r="EAX430" s="107"/>
      <c r="EAY430" s="107"/>
      <c r="EAZ430" s="107"/>
      <c r="EBA430" s="107"/>
      <c r="EBB430" s="107"/>
      <c r="EBC430" s="107"/>
      <c r="EBD430" s="107"/>
      <c r="EBE430" s="107"/>
      <c r="EBF430" s="107"/>
      <c r="EBG430" s="107"/>
      <c r="EBH430" s="107"/>
      <c r="EBI430" s="107"/>
      <c r="EBJ430" s="107"/>
      <c r="EBK430" s="107"/>
      <c r="EBL430" s="107"/>
      <c r="EBM430" s="107"/>
      <c r="EBN430" s="107"/>
      <c r="EBO430" s="107"/>
      <c r="EBP430" s="107"/>
      <c r="EBQ430" s="107"/>
      <c r="EBR430" s="107"/>
      <c r="EBS430" s="107"/>
      <c r="EBT430" s="107"/>
      <c r="EBU430" s="107"/>
      <c r="EBV430" s="107"/>
      <c r="EBW430" s="107"/>
      <c r="EBX430" s="107"/>
      <c r="EBY430" s="107"/>
      <c r="EBZ430" s="107"/>
      <c r="ECA430" s="107"/>
      <c r="ECB430" s="107"/>
      <c r="ECC430" s="107"/>
      <c r="ECD430" s="107"/>
      <c r="ECE430" s="107"/>
      <c r="ECF430" s="107"/>
      <c r="ECG430" s="107"/>
      <c r="ECH430" s="107"/>
      <c r="ECI430" s="107"/>
      <c r="ECJ430" s="107"/>
      <c r="ECK430" s="107"/>
      <c r="ECL430" s="107"/>
      <c r="ECM430" s="107"/>
      <c r="ECN430" s="107"/>
      <c r="ECO430" s="107"/>
      <c r="ECP430" s="107"/>
      <c r="ECQ430" s="107"/>
      <c r="ECR430" s="107"/>
      <c r="ECS430" s="107"/>
      <c r="ECT430" s="107"/>
      <c r="ECU430" s="107"/>
      <c r="ECV430" s="107"/>
      <c r="ECW430" s="107"/>
      <c r="ECX430" s="107"/>
      <c r="ECY430" s="107"/>
      <c r="ECZ430" s="107"/>
      <c r="EDA430" s="107"/>
      <c r="EDB430" s="107"/>
      <c r="EDC430" s="107"/>
      <c r="EDD430" s="107"/>
      <c r="EDE430" s="107"/>
      <c r="EDF430" s="107"/>
      <c r="EDG430" s="107"/>
      <c r="EDH430" s="107"/>
      <c r="EDI430" s="107"/>
      <c r="EDJ430" s="107"/>
      <c r="EDK430" s="107"/>
      <c r="EDL430" s="107"/>
      <c r="EDM430" s="107"/>
      <c r="EDN430" s="107"/>
      <c r="EDO430" s="107"/>
      <c r="EDP430" s="107"/>
      <c r="EDQ430" s="107"/>
      <c r="EDR430" s="107"/>
      <c r="EDS430" s="107"/>
      <c r="EDT430" s="107"/>
      <c r="EDU430" s="107"/>
      <c r="EDV430" s="107"/>
      <c r="EDW430" s="107"/>
      <c r="EDX430" s="107"/>
      <c r="EDY430" s="107"/>
      <c r="EDZ430" s="107"/>
      <c r="EEA430" s="107"/>
      <c r="EEB430" s="107"/>
      <c r="EEC430" s="107"/>
      <c r="EED430" s="107"/>
      <c r="EEE430" s="107"/>
      <c r="EEF430" s="107"/>
      <c r="EEG430" s="107"/>
      <c r="EEH430" s="107"/>
      <c r="EEI430" s="107"/>
      <c r="EEJ430" s="107"/>
      <c r="EEK430" s="107"/>
      <c r="EEL430" s="107"/>
      <c r="EEM430" s="107"/>
      <c r="EEN430" s="107"/>
      <c r="EEO430" s="107"/>
      <c r="EEP430" s="107"/>
      <c r="EEQ430" s="107"/>
      <c r="EER430" s="107"/>
      <c r="EES430" s="107"/>
      <c r="EET430" s="107"/>
      <c r="EEU430" s="107"/>
      <c r="EEV430" s="107"/>
      <c r="EEW430" s="107"/>
      <c r="EEX430" s="107"/>
      <c r="EEY430" s="107"/>
      <c r="EEZ430" s="107"/>
      <c r="EFA430" s="107"/>
      <c r="EFB430" s="107"/>
      <c r="EFC430" s="107"/>
      <c r="EFD430" s="107"/>
      <c r="EFE430" s="107"/>
      <c r="EFF430" s="107"/>
      <c r="EFG430" s="107"/>
      <c r="EFH430" s="107"/>
      <c r="EFI430" s="107"/>
      <c r="EFJ430" s="107"/>
      <c r="EFK430" s="107"/>
      <c r="EFL430" s="107"/>
      <c r="EFM430" s="107"/>
      <c r="EFN430" s="107"/>
      <c r="EFO430" s="107"/>
      <c r="EFP430" s="107"/>
      <c r="EFQ430" s="107"/>
      <c r="EFR430" s="107"/>
      <c r="EFS430" s="107"/>
      <c r="EFT430" s="107"/>
      <c r="EFU430" s="107"/>
      <c r="EFV430" s="107"/>
      <c r="EFW430" s="107"/>
      <c r="EFX430" s="107"/>
      <c r="EFY430" s="107"/>
      <c r="EFZ430" s="107"/>
      <c r="EGA430" s="107"/>
      <c r="EGB430" s="107"/>
      <c r="EGC430" s="107"/>
      <c r="EGD430" s="107"/>
      <c r="EGE430" s="107"/>
      <c r="EGF430" s="107"/>
      <c r="EGG430" s="107"/>
      <c r="EGH430" s="107"/>
      <c r="EGI430" s="107"/>
      <c r="EGJ430" s="107"/>
      <c r="EGK430" s="107"/>
      <c r="EGL430" s="107"/>
      <c r="EGM430" s="107"/>
      <c r="EGN430" s="107"/>
      <c r="EGO430" s="107"/>
      <c r="EGP430" s="107"/>
      <c r="EGQ430" s="107"/>
      <c r="EGR430" s="107"/>
      <c r="EGS430" s="107"/>
      <c r="EGT430" s="107"/>
      <c r="EGU430" s="107"/>
      <c r="EGV430" s="107"/>
      <c r="EGW430" s="107"/>
      <c r="EGX430" s="107"/>
      <c r="EGY430" s="107"/>
      <c r="EGZ430" s="107"/>
      <c r="EHA430" s="107"/>
      <c r="EHB430" s="107"/>
      <c r="EHC430" s="107"/>
      <c r="EHD430" s="107"/>
      <c r="EHE430" s="107"/>
      <c r="EHF430" s="107"/>
      <c r="EHG430" s="107"/>
      <c r="EHH430" s="107"/>
      <c r="EHI430" s="107"/>
      <c r="EHJ430" s="107"/>
      <c r="EHK430" s="107"/>
      <c r="EHL430" s="107"/>
      <c r="EHM430" s="107"/>
      <c r="EHN430" s="107"/>
      <c r="EHO430" s="107"/>
      <c r="EHP430" s="107"/>
      <c r="EHQ430" s="107"/>
      <c r="EHR430" s="107"/>
      <c r="EHS430" s="107"/>
      <c r="EHT430" s="107"/>
      <c r="EHU430" s="107"/>
      <c r="EHV430" s="107"/>
      <c r="EHW430" s="107"/>
      <c r="EHX430" s="107"/>
      <c r="EHY430" s="107"/>
      <c r="EHZ430" s="107"/>
      <c r="EIA430" s="107"/>
      <c r="EIB430" s="107"/>
      <c r="EIC430" s="107"/>
      <c r="EID430" s="107"/>
      <c r="EIE430" s="107"/>
      <c r="EIF430" s="107"/>
      <c r="EIG430" s="107"/>
      <c r="EIH430" s="107"/>
      <c r="EII430" s="107"/>
      <c r="EIJ430" s="107"/>
      <c r="EIK430" s="107"/>
      <c r="EIL430" s="107"/>
      <c r="EIM430" s="107"/>
      <c r="EIN430" s="107"/>
      <c r="EIO430" s="107"/>
      <c r="EIP430" s="107"/>
      <c r="EIQ430" s="107"/>
      <c r="EIR430" s="107"/>
      <c r="EIS430" s="107"/>
      <c r="EIT430" s="107"/>
      <c r="EIU430" s="107"/>
      <c r="EIV430" s="107"/>
      <c r="EIW430" s="107"/>
      <c r="EIX430" s="107"/>
      <c r="EIY430" s="107"/>
      <c r="EIZ430" s="107"/>
      <c r="EJA430" s="107"/>
      <c r="EJB430" s="107"/>
      <c r="EJC430" s="107"/>
      <c r="EJD430" s="107"/>
      <c r="EJE430" s="107"/>
      <c r="EJF430" s="107"/>
      <c r="EJG430" s="107"/>
      <c r="EJH430" s="107"/>
      <c r="EJI430" s="107"/>
      <c r="EJJ430" s="107"/>
      <c r="EJK430" s="107"/>
      <c r="EJL430" s="107"/>
      <c r="EJM430" s="107"/>
      <c r="EJN430" s="107"/>
      <c r="EJO430" s="107"/>
      <c r="EJP430" s="107"/>
      <c r="EJQ430" s="107"/>
      <c r="EJR430" s="107"/>
      <c r="EJS430" s="107"/>
      <c r="EJT430" s="107"/>
      <c r="EJU430" s="107"/>
      <c r="EJV430" s="107"/>
      <c r="EJW430" s="107"/>
      <c r="EJX430" s="107"/>
      <c r="EJY430" s="107"/>
      <c r="EJZ430" s="107"/>
      <c r="EKA430" s="107"/>
      <c r="EKB430" s="107"/>
      <c r="EKC430" s="107"/>
      <c r="EKD430" s="107"/>
      <c r="EKE430" s="107"/>
      <c r="EKF430" s="107"/>
      <c r="EKG430" s="107"/>
      <c r="EKH430" s="107"/>
      <c r="EKI430" s="107"/>
      <c r="EKJ430" s="107"/>
      <c r="EKK430" s="107"/>
      <c r="EKL430" s="107"/>
      <c r="EKM430" s="107"/>
      <c r="EKN430" s="107"/>
      <c r="EKO430" s="107"/>
      <c r="EKP430" s="107"/>
      <c r="EKQ430" s="107"/>
      <c r="EKR430" s="107"/>
      <c r="EKS430" s="107"/>
      <c r="EKT430" s="107"/>
      <c r="EKU430" s="107"/>
      <c r="EKV430" s="107"/>
      <c r="EKW430" s="107"/>
      <c r="EKX430" s="107"/>
      <c r="EKY430" s="107"/>
      <c r="EKZ430" s="107"/>
      <c r="ELA430" s="107"/>
      <c r="ELB430" s="107"/>
      <c r="ELC430" s="107"/>
      <c r="ELD430" s="107"/>
      <c r="ELE430" s="107"/>
      <c r="ELF430" s="107"/>
      <c r="ELG430" s="107"/>
      <c r="ELH430" s="107"/>
      <c r="ELI430" s="107"/>
      <c r="ELJ430" s="107"/>
      <c r="ELK430" s="107"/>
      <c r="ELL430" s="107"/>
      <c r="ELM430" s="107"/>
      <c r="ELN430" s="107"/>
      <c r="ELO430" s="107"/>
      <c r="ELP430" s="107"/>
      <c r="ELQ430" s="107"/>
      <c r="ELR430" s="107"/>
      <c r="ELS430" s="107"/>
      <c r="ELT430" s="107"/>
      <c r="ELU430" s="107"/>
      <c r="ELV430" s="107"/>
      <c r="ELW430" s="107"/>
      <c r="ELX430" s="107"/>
      <c r="ELY430" s="107"/>
      <c r="ELZ430" s="107"/>
      <c r="EMA430" s="107"/>
      <c r="EMB430" s="107"/>
      <c r="EMC430" s="107"/>
      <c r="EMD430" s="107"/>
      <c r="EME430" s="107"/>
      <c r="EMF430" s="107"/>
      <c r="EMG430" s="107"/>
      <c r="EMH430" s="107"/>
      <c r="EMI430" s="107"/>
      <c r="EMJ430" s="107"/>
      <c r="EMK430" s="107"/>
      <c r="EML430" s="107"/>
      <c r="EMM430" s="107"/>
      <c r="EMN430" s="107"/>
      <c r="EMO430" s="107"/>
      <c r="EMP430" s="107"/>
      <c r="EMQ430" s="107"/>
      <c r="EMR430" s="107"/>
      <c r="EMS430" s="107"/>
      <c r="EMT430" s="107"/>
      <c r="EMU430" s="107"/>
      <c r="EMV430" s="107"/>
      <c r="EMW430" s="107"/>
      <c r="EMX430" s="107"/>
      <c r="EMY430" s="107"/>
      <c r="EMZ430" s="107"/>
      <c r="ENA430" s="107"/>
      <c r="ENB430" s="107"/>
      <c r="ENC430" s="107"/>
      <c r="END430" s="107"/>
      <c r="ENE430" s="107"/>
      <c r="ENF430" s="107"/>
      <c r="ENG430" s="107"/>
      <c r="ENH430" s="107"/>
      <c r="ENI430" s="107"/>
      <c r="ENJ430" s="107"/>
      <c r="ENK430" s="107"/>
      <c r="ENL430" s="107"/>
      <c r="ENM430" s="107"/>
      <c r="ENN430" s="107"/>
      <c r="ENO430" s="107"/>
      <c r="ENP430" s="107"/>
      <c r="ENQ430" s="107"/>
      <c r="ENR430" s="107"/>
      <c r="ENS430" s="107"/>
      <c r="ENT430" s="107"/>
      <c r="ENU430" s="107"/>
      <c r="ENV430" s="107"/>
      <c r="ENW430" s="107"/>
      <c r="ENX430" s="107"/>
      <c r="ENY430" s="107"/>
      <c r="ENZ430" s="107"/>
      <c r="EOA430" s="107"/>
      <c r="EOB430" s="107"/>
      <c r="EOC430" s="107"/>
      <c r="EOD430" s="107"/>
      <c r="EOE430" s="107"/>
      <c r="EOF430" s="107"/>
      <c r="EOG430" s="107"/>
      <c r="EOH430" s="107"/>
      <c r="EOI430" s="107"/>
      <c r="EOJ430" s="107"/>
      <c r="EOK430" s="107"/>
      <c r="EOL430" s="107"/>
      <c r="EOM430" s="107"/>
      <c r="EON430" s="107"/>
      <c r="EOO430" s="107"/>
      <c r="EOP430" s="107"/>
      <c r="EOQ430" s="107"/>
      <c r="EOR430" s="107"/>
      <c r="EOS430" s="107"/>
      <c r="EOT430" s="107"/>
      <c r="EOU430" s="107"/>
      <c r="EOV430" s="107"/>
      <c r="EOW430" s="107"/>
      <c r="EOX430" s="107"/>
      <c r="EOY430" s="107"/>
      <c r="EOZ430" s="107"/>
      <c r="EPA430" s="107"/>
      <c r="EPB430" s="107"/>
      <c r="EPC430" s="107"/>
      <c r="EPD430" s="107"/>
      <c r="EPE430" s="107"/>
      <c r="EPF430" s="107"/>
      <c r="EPG430" s="107"/>
      <c r="EPH430" s="107"/>
      <c r="EPI430" s="107"/>
      <c r="EPJ430" s="107"/>
      <c r="EPK430" s="107"/>
      <c r="EPL430" s="107"/>
      <c r="EPM430" s="107"/>
      <c r="EPN430" s="107"/>
      <c r="EPO430" s="107"/>
      <c r="EPP430" s="107"/>
      <c r="EPQ430" s="107"/>
      <c r="EPR430" s="107"/>
      <c r="EPS430" s="107"/>
      <c r="EPT430" s="107"/>
      <c r="EPU430" s="107"/>
      <c r="EPV430" s="107"/>
      <c r="EPW430" s="107"/>
      <c r="EPX430" s="107"/>
      <c r="EPY430" s="107"/>
      <c r="EPZ430" s="107"/>
      <c r="EQA430" s="107"/>
      <c r="EQB430" s="107"/>
      <c r="EQC430" s="107"/>
      <c r="EQD430" s="107"/>
      <c r="EQE430" s="107"/>
      <c r="EQF430" s="107"/>
      <c r="EQG430" s="107"/>
      <c r="EQH430" s="107"/>
      <c r="EQI430" s="107"/>
      <c r="EQJ430" s="107"/>
      <c r="EQK430" s="107"/>
      <c r="EQL430" s="107"/>
      <c r="EQM430" s="107"/>
      <c r="EQN430" s="107"/>
      <c r="EQO430" s="107"/>
      <c r="EQP430" s="107"/>
      <c r="EQQ430" s="107"/>
      <c r="EQR430" s="107"/>
      <c r="EQS430" s="107"/>
      <c r="EQT430" s="107"/>
      <c r="EQU430" s="107"/>
      <c r="EQV430" s="107"/>
      <c r="EQW430" s="107"/>
      <c r="EQX430" s="107"/>
      <c r="EQY430" s="107"/>
      <c r="EQZ430" s="107"/>
      <c r="ERA430" s="107"/>
      <c r="ERB430" s="107"/>
      <c r="ERC430" s="107"/>
      <c r="ERD430" s="107"/>
      <c r="ERE430" s="107"/>
      <c r="ERF430" s="107"/>
      <c r="ERG430" s="107"/>
      <c r="ERH430" s="107"/>
      <c r="ERI430" s="107"/>
      <c r="ERJ430" s="107"/>
      <c r="ERK430" s="107"/>
      <c r="ERL430" s="107"/>
      <c r="ERM430" s="107"/>
      <c r="ERN430" s="107"/>
      <c r="ERO430" s="107"/>
      <c r="ERP430" s="107"/>
      <c r="ERQ430" s="107"/>
      <c r="ERR430" s="107"/>
      <c r="ERS430" s="107"/>
      <c r="ERT430" s="107"/>
      <c r="ERU430" s="107"/>
      <c r="ERV430" s="107"/>
      <c r="ERW430" s="107"/>
      <c r="ERX430" s="107"/>
      <c r="ERY430" s="107"/>
      <c r="ERZ430" s="107"/>
      <c r="ESA430" s="107"/>
      <c r="ESB430" s="107"/>
      <c r="ESC430" s="107"/>
      <c r="ESD430" s="107"/>
      <c r="ESE430" s="107"/>
      <c r="ESF430" s="107"/>
      <c r="ESG430" s="107"/>
      <c r="ESH430" s="107"/>
      <c r="ESI430" s="107"/>
      <c r="ESJ430" s="107"/>
      <c r="ESK430" s="107"/>
      <c r="ESL430" s="107"/>
      <c r="ESM430" s="107"/>
      <c r="ESN430" s="107"/>
      <c r="ESO430" s="107"/>
      <c r="ESP430" s="107"/>
      <c r="ESQ430" s="107"/>
      <c r="ESR430" s="107"/>
      <c r="ESS430" s="107"/>
      <c r="EST430" s="107"/>
      <c r="ESU430" s="107"/>
      <c r="ESV430" s="107"/>
      <c r="ESW430" s="107"/>
      <c r="ESX430" s="107"/>
      <c r="ESY430" s="107"/>
      <c r="ESZ430" s="107"/>
      <c r="ETA430" s="107"/>
      <c r="ETB430" s="107"/>
      <c r="ETC430" s="107"/>
      <c r="ETD430" s="107"/>
      <c r="ETE430" s="107"/>
      <c r="ETF430" s="107"/>
      <c r="ETG430" s="107"/>
      <c r="ETH430" s="107"/>
      <c r="ETI430" s="107"/>
      <c r="ETJ430" s="107"/>
      <c r="ETK430" s="107"/>
      <c r="ETL430" s="107"/>
      <c r="ETM430" s="107"/>
      <c r="ETN430" s="107"/>
      <c r="ETO430" s="107"/>
      <c r="ETP430" s="107"/>
      <c r="ETQ430" s="107"/>
      <c r="ETR430" s="107"/>
      <c r="ETS430" s="107"/>
      <c r="ETT430" s="107"/>
      <c r="ETU430" s="107"/>
      <c r="ETV430" s="107"/>
      <c r="ETW430" s="107"/>
      <c r="ETX430" s="107"/>
      <c r="ETY430" s="107"/>
      <c r="ETZ430" s="107"/>
      <c r="EUA430" s="107"/>
      <c r="EUB430" s="107"/>
      <c r="EUC430" s="107"/>
      <c r="EUD430" s="107"/>
      <c r="EUE430" s="107"/>
      <c r="EUF430" s="107"/>
      <c r="EUG430" s="107"/>
      <c r="EUH430" s="107"/>
      <c r="EUI430" s="107"/>
      <c r="EUJ430" s="107"/>
      <c r="EUK430" s="107"/>
      <c r="EUL430" s="107"/>
      <c r="EUM430" s="107"/>
      <c r="EUN430" s="107"/>
      <c r="EUO430" s="107"/>
      <c r="EUP430" s="107"/>
      <c r="EUQ430" s="107"/>
      <c r="EUR430" s="107"/>
      <c r="EUS430" s="107"/>
      <c r="EUT430" s="107"/>
      <c r="EUU430" s="107"/>
      <c r="EUV430" s="107"/>
      <c r="EUW430" s="107"/>
      <c r="EUX430" s="107"/>
      <c r="EUY430" s="107"/>
      <c r="EUZ430" s="107"/>
      <c r="EVA430" s="107"/>
      <c r="EVB430" s="107"/>
      <c r="EVC430" s="107"/>
      <c r="EVD430" s="107"/>
      <c r="EVE430" s="107"/>
      <c r="EVF430" s="107"/>
      <c r="EVG430" s="107"/>
      <c r="EVH430" s="107"/>
      <c r="EVI430" s="107"/>
      <c r="EVJ430" s="107"/>
      <c r="EVK430" s="107"/>
      <c r="EVL430" s="107"/>
      <c r="EVM430" s="107"/>
      <c r="EVN430" s="107"/>
      <c r="EVO430" s="107"/>
      <c r="EVP430" s="107"/>
      <c r="EVQ430" s="107"/>
      <c r="EVR430" s="107"/>
      <c r="EVS430" s="107"/>
      <c r="EVT430" s="107"/>
      <c r="EVU430" s="107"/>
      <c r="EVV430" s="107"/>
      <c r="EVW430" s="107"/>
      <c r="EVX430" s="107"/>
      <c r="EVY430" s="107"/>
      <c r="EVZ430" s="107"/>
      <c r="EWA430" s="107"/>
      <c r="EWB430" s="107"/>
      <c r="EWC430" s="107"/>
      <c r="EWD430" s="107"/>
      <c r="EWE430" s="107"/>
      <c r="EWF430" s="107"/>
      <c r="EWG430" s="107"/>
      <c r="EWH430" s="107"/>
      <c r="EWI430" s="107"/>
      <c r="EWJ430" s="107"/>
      <c r="EWK430" s="107"/>
      <c r="EWL430" s="107"/>
      <c r="EWM430" s="107"/>
      <c r="EWN430" s="107"/>
      <c r="EWO430" s="107"/>
      <c r="EWP430" s="107"/>
      <c r="EWQ430" s="107"/>
      <c r="EWR430" s="107"/>
      <c r="EWS430" s="107"/>
      <c r="EWT430" s="107"/>
      <c r="EWU430" s="107"/>
      <c r="EWV430" s="107"/>
      <c r="EWW430" s="107"/>
      <c r="EWX430" s="107"/>
      <c r="EWY430" s="107"/>
      <c r="EWZ430" s="107"/>
      <c r="EXA430" s="107"/>
      <c r="EXB430" s="107"/>
      <c r="EXC430" s="107"/>
      <c r="EXD430" s="107"/>
      <c r="EXE430" s="107"/>
      <c r="EXF430" s="107"/>
      <c r="EXG430" s="107"/>
      <c r="EXH430" s="107"/>
      <c r="EXI430" s="107"/>
      <c r="EXJ430" s="107"/>
      <c r="EXK430" s="107"/>
      <c r="EXL430" s="107"/>
      <c r="EXM430" s="107"/>
      <c r="EXN430" s="107"/>
      <c r="EXO430" s="107"/>
      <c r="EXP430" s="107"/>
      <c r="EXQ430" s="107"/>
      <c r="EXR430" s="107"/>
      <c r="EXS430" s="107"/>
      <c r="EXT430" s="107"/>
      <c r="EXU430" s="107"/>
      <c r="EXV430" s="107"/>
      <c r="EXW430" s="107"/>
      <c r="EXX430" s="107"/>
      <c r="EXY430" s="107"/>
      <c r="EXZ430" s="107"/>
      <c r="EYA430" s="107"/>
      <c r="EYB430" s="107"/>
      <c r="EYC430" s="107"/>
      <c r="EYD430" s="107"/>
      <c r="EYE430" s="107"/>
      <c r="EYF430" s="107"/>
      <c r="EYG430" s="107"/>
      <c r="EYH430" s="107"/>
      <c r="EYI430" s="107"/>
      <c r="EYJ430" s="107"/>
      <c r="EYK430" s="107"/>
      <c r="EYL430" s="107"/>
      <c r="EYM430" s="107"/>
      <c r="EYN430" s="107"/>
      <c r="EYO430" s="107"/>
      <c r="EYP430" s="107"/>
      <c r="EYQ430" s="107"/>
      <c r="EYR430" s="107"/>
      <c r="EYS430" s="107"/>
      <c r="EYT430" s="107"/>
      <c r="EYU430" s="107"/>
      <c r="EYV430" s="107"/>
      <c r="EYW430" s="107"/>
      <c r="EYX430" s="107"/>
      <c r="EYY430" s="107"/>
      <c r="EYZ430" s="107"/>
      <c r="EZA430" s="107"/>
      <c r="EZB430" s="107"/>
      <c r="EZC430" s="107"/>
      <c r="EZD430" s="107"/>
      <c r="EZE430" s="107"/>
      <c r="EZF430" s="107"/>
      <c r="EZG430" s="107"/>
      <c r="EZH430" s="107"/>
      <c r="EZI430" s="107"/>
      <c r="EZJ430" s="107"/>
      <c r="EZK430" s="107"/>
      <c r="EZL430" s="107"/>
      <c r="EZM430" s="107"/>
      <c r="EZN430" s="107"/>
      <c r="EZO430" s="107"/>
      <c r="EZP430" s="107"/>
      <c r="EZQ430" s="107"/>
      <c r="EZR430" s="107"/>
      <c r="EZS430" s="107"/>
      <c r="EZT430" s="107"/>
      <c r="EZU430" s="107"/>
      <c r="EZV430" s="107"/>
      <c r="EZW430" s="107"/>
      <c r="EZX430" s="107"/>
      <c r="EZY430" s="107"/>
      <c r="EZZ430" s="107"/>
      <c r="FAA430" s="107"/>
      <c r="FAB430" s="107"/>
      <c r="FAC430" s="107"/>
      <c r="FAD430" s="107"/>
      <c r="FAE430" s="107"/>
      <c r="FAF430" s="107"/>
      <c r="FAG430" s="107"/>
      <c r="FAH430" s="107"/>
      <c r="FAI430" s="107"/>
      <c r="FAJ430" s="107"/>
      <c r="FAK430" s="107"/>
      <c r="FAL430" s="107"/>
      <c r="FAM430" s="107"/>
      <c r="FAN430" s="107"/>
      <c r="FAO430" s="107"/>
      <c r="FAP430" s="107"/>
      <c r="FAQ430" s="107"/>
      <c r="FAR430" s="107"/>
      <c r="FAS430" s="107"/>
      <c r="FAT430" s="107"/>
      <c r="FAU430" s="107"/>
      <c r="FAV430" s="107"/>
      <c r="FAW430" s="107"/>
      <c r="FAX430" s="107"/>
      <c r="FAY430" s="107"/>
      <c r="FAZ430" s="107"/>
      <c r="FBA430" s="107"/>
      <c r="FBB430" s="107"/>
      <c r="FBC430" s="107"/>
      <c r="FBD430" s="107"/>
      <c r="FBE430" s="107"/>
      <c r="FBF430" s="107"/>
      <c r="FBG430" s="107"/>
      <c r="FBH430" s="107"/>
      <c r="FBI430" s="107"/>
      <c r="FBJ430" s="107"/>
      <c r="FBK430" s="107"/>
      <c r="FBL430" s="107"/>
      <c r="FBM430" s="107"/>
      <c r="FBN430" s="107"/>
      <c r="FBO430" s="107"/>
      <c r="FBP430" s="107"/>
      <c r="FBQ430" s="107"/>
      <c r="FBR430" s="107"/>
      <c r="FBS430" s="107"/>
      <c r="FBT430" s="107"/>
      <c r="FBU430" s="107"/>
      <c r="FBV430" s="107"/>
      <c r="FBW430" s="107"/>
      <c r="FBX430" s="107"/>
      <c r="FBY430" s="107"/>
      <c r="FBZ430" s="107"/>
      <c r="FCA430" s="107"/>
      <c r="FCB430" s="107"/>
      <c r="FCC430" s="107"/>
      <c r="FCD430" s="107"/>
      <c r="FCE430" s="107"/>
      <c r="FCF430" s="107"/>
      <c r="FCG430" s="107"/>
      <c r="FCH430" s="107"/>
      <c r="FCI430" s="107"/>
      <c r="FCJ430" s="107"/>
      <c r="FCK430" s="107"/>
      <c r="FCL430" s="107"/>
      <c r="FCM430" s="107"/>
      <c r="FCN430" s="107"/>
      <c r="FCO430" s="107"/>
      <c r="FCP430" s="107"/>
      <c r="FCQ430" s="107"/>
      <c r="FCR430" s="107"/>
      <c r="FCS430" s="107"/>
      <c r="FCT430" s="107"/>
      <c r="FCU430" s="107"/>
      <c r="FCV430" s="107"/>
      <c r="FCW430" s="107"/>
      <c r="FCX430" s="107"/>
      <c r="FCY430" s="107"/>
      <c r="FCZ430" s="107"/>
      <c r="FDA430" s="107"/>
      <c r="FDB430" s="107"/>
      <c r="FDC430" s="107"/>
      <c r="FDD430" s="107"/>
      <c r="FDE430" s="107"/>
      <c r="FDF430" s="107"/>
      <c r="FDG430" s="107"/>
      <c r="FDH430" s="107"/>
      <c r="FDI430" s="107"/>
      <c r="FDJ430" s="107"/>
      <c r="FDK430" s="107"/>
      <c r="FDL430" s="107"/>
      <c r="FDM430" s="107"/>
      <c r="FDN430" s="107"/>
      <c r="FDO430" s="107"/>
      <c r="FDP430" s="107"/>
      <c r="FDQ430" s="107"/>
      <c r="FDR430" s="107"/>
      <c r="FDS430" s="107"/>
      <c r="FDT430" s="107"/>
      <c r="FDU430" s="107"/>
      <c r="FDV430" s="107"/>
      <c r="FDW430" s="107"/>
      <c r="FDX430" s="107"/>
      <c r="FDY430" s="107"/>
      <c r="FDZ430" s="107"/>
      <c r="FEA430" s="107"/>
      <c r="FEB430" s="107"/>
      <c r="FEC430" s="107"/>
      <c r="FED430" s="107"/>
      <c r="FEE430" s="107"/>
      <c r="FEF430" s="107"/>
      <c r="FEG430" s="107"/>
      <c r="FEH430" s="107"/>
      <c r="FEI430" s="107"/>
      <c r="FEJ430" s="107"/>
      <c r="FEK430" s="107"/>
      <c r="FEL430" s="107"/>
      <c r="FEM430" s="107"/>
      <c r="FEN430" s="107"/>
      <c r="FEO430" s="107"/>
      <c r="FEP430" s="107"/>
      <c r="FEQ430" s="107"/>
      <c r="FER430" s="107"/>
      <c r="FES430" s="107"/>
      <c r="FET430" s="107"/>
      <c r="FEU430" s="107"/>
      <c r="FEV430" s="107"/>
      <c r="FEW430" s="107"/>
      <c r="FEX430" s="107"/>
      <c r="FEY430" s="107"/>
      <c r="FEZ430" s="107"/>
      <c r="FFA430" s="107"/>
      <c r="FFB430" s="107"/>
      <c r="FFC430" s="107"/>
      <c r="FFD430" s="107"/>
      <c r="FFE430" s="107"/>
      <c r="FFF430" s="107"/>
      <c r="FFG430" s="107"/>
      <c r="FFH430" s="107"/>
      <c r="FFI430" s="107"/>
      <c r="FFJ430" s="107"/>
      <c r="FFK430" s="107"/>
      <c r="FFL430" s="107"/>
      <c r="FFM430" s="107"/>
      <c r="FFN430" s="107"/>
      <c r="FFO430" s="107"/>
      <c r="FFP430" s="107"/>
      <c r="FFQ430" s="107"/>
      <c r="FFR430" s="107"/>
      <c r="FFS430" s="107"/>
      <c r="FFT430" s="107"/>
      <c r="FFU430" s="107"/>
      <c r="FFV430" s="107"/>
      <c r="FFW430" s="107"/>
      <c r="FFX430" s="107"/>
      <c r="FFY430" s="107"/>
      <c r="FFZ430" s="107"/>
      <c r="FGA430" s="107"/>
      <c r="FGB430" s="107"/>
      <c r="FGC430" s="107"/>
      <c r="FGD430" s="107"/>
      <c r="FGE430" s="107"/>
      <c r="FGF430" s="107"/>
      <c r="FGG430" s="107"/>
      <c r="FGH430" s="107"/>
      <c r="FGI430" s="107"/>
      <c r="FGJ430" s="107"/>
      <c r="FGK430" s="107"/>
      <c r="FGL430" s="107"/>
      <c r="FGM430" s="107"/>
      <c r="FGN430" s="107"/>
      <c r="FGO430" s="107"/>
      <c r="FGP430" s="107"/>
      <c r="FGQ430" s="107"/>
      <c r="FGR430" s="107"/>
      <c r="FGS430" s="107"/>
      <c r="FGT430" s="107"/>
      <c r="FGU430" s="107"/>
      <c r="FGV430" s="107"/>
      <c r="FGW430" s="107"/>
      <c r="FGX430" s="107"/>
      <c r="FGY430" s="107"/>
      <c r="FGZ430" s="107"/>
      <c r="FHA430" s="107"/>
      <c r="FHB430" s="107"/>
      <c r="FHC430" s="107"/>
      <c r="FHD430" s="107"/>
      <c r="FHE430" s="107"/>
      <c r="FHF430" s="107"/>
      <c r="FHG430" s="107"/>
      <c r="FHH430" s="107"/>
      <c r="FHI430" s="107"/>
      <c r="FHJ430" s="107"/>
      <c r="FHK430" s="107"/>
      <c r="FHL430" s="107"/>
      <c r="FHM430" s="107"/>
      <c r="FHN430" s="107"/>
      <c r="FHO430" s="107"/>
      <c r="FHP430" s="107"/>
      <c r="FHQ430" s="107"/>
      <c r="FHR430" s="107"/>
      <c r="FHS430" s="107"/>
      <c r="FHT430" s="107"/>
      <c r="FHU430" s="107"/>
      <c r="FHV430" s="107"/>
      <c r="FHW430" s="107"/>
      <c r="FHX430" s="107"/>
      <c r="FHY430" s="107"/>
      <c r="FHZ430" s="107"/>
      <c r="FIA430" s="107"/>
      <c r="FIB430" s="107"/>
      <c r="FIC430" s="107"/>
      <c r="FID430" s="107"/>
      <c r="FIE430" s="107"/>
      <c r="FIF430" s="107"/>
      <c r="FIG430" s="107"/>
      <c r="FIH430" s="107"/>
      <c r="FII430" s="107"/>
      <c r="FIJ430" s="107"/>
      <c r="FIK430" s="107"/>
      <c r="FIL430" s="107"/>
      <c r="FIM430" s="107"/>
      <c r="FIN430" s="107"/>
      <c r="FIO430" s="107"/>
      <c r="FIP430" s="107"/>
      <c r="FIQ430" s="107"/>
      <c r="FIR430" s="107"/>
      <c r="FIS430" s="107"/>
      <c r="FIT430" s="107"/>
      <c r="FIU430" s="107"/>
      <c r="FIV430" s="107"/>
      <c r="FIW430" s="107"/>
      <c r="FIX430" s="107"/>
      <c r="FIY430" s="107"/>
      <c r="FIZ430" s="107"/>
      <c r="FJA430" s="107"/>
      <c r="FJB430" s="107"/>
      <c r="FJC430" s="107"/>
      <c r="FJD430" s="107"/>
      <c r="FJE430" s="107"/>
      <c r="FJF430" s="107"/>
      <c r="FJG430" s="107"/>
      <c r="FJH430" s="107"/>
      <c r="FJI430" s="107"/>
      <c r="FJJ430" s="107"/>
      <c r="FJK430" s="107"/>
      <c r="FJL430" s="107"/>
      <c r="FJM430" s="107"/>
      <c r="FJN430" s="107"/>
      <c r="FJO430" s="107"/>
      <c r="FJP430" s="107"/>
      <c r="FJQ430" s="107"/>
      <c r="FJR430" s="107"/>
      <c r="FJS430" s="107"/>
      <c r="FJT430" s="107"/>
      <c r="FJU430" s="107"/>
      <c r="FJV430" s="107"/>
      <c r="FJW430" s="107"/>
      <c r="FJX430" s="107"/>
      <c r="FJY430" s="107"/>
      <c r="FJZ430" s="107"/>
      <c r="FKA430" s="107"/>
      <c r="FKB430" s="107"/>
      <c r="FKC430" s="107"/>
      <c r="FKD430" s="107"/>
      <c r="FKE430" s="107"/>
      <c r="FKF430" s="107"/>
      <c r="FKG430" s="107"/>
      <c r="FKH430" s="107"/>
      <c r="FKI430" s="107"/>
      <c r="FKJ430" s="107"/>
      <c r="FKK430" s="107"/>
      <c r="FKL430" s="107"/>
      <c r="FKM430" s="107"/>
      <c r="FKN430" s="107"/>
      <c r="FKO430" s="107"/>
      <c r="FKP430" s="107"/>
      <c r="FKQ430" s="107"/>
      <c r="FKR430" s="107"/>
      <c r="FKS430" s="107"/>
      <c r="FKT430" s="107"/>
      <c r="FKU430" s="107"/>
      <c r="FKV430" s="107"/>
      <c r="FKW430" s="107"/>
      <c r="FKX430" s="107"/>
      <c r="FKY430" s="107"/>
      <c r="FKZ430" s="107"/>
      <c r="FLA430" s="107"/>
      <c r="FLB430" s="107"/>
      <c r="FLC430" s="107"/>
      <c r="FLD430" s="107"/>
      <c r="FLE430" s="107"/>
      <c r="FLF430" s="107"/>
      <c r="FLG430" s="107"/>
      <c r="FLH430" s="107"/>
      <c r="FLI430" s="107"/>
      <c r="FLJ430" s="107"/>
      <c r="FLK430" s="107"/>
      <c r="FLL430" s="107"/>
      <c r="FLM430" s="107"/>
      <c r="FLN430" s="107"/>
      <c r="FLO430" s="107"/>
      <c r="FLP430" s="107"/>
      <c r="FLQ430" s="107"/>
      <c r="FLR430" s="107"/>
      <c r="FLS430" s="107"/>
      <c r="FLT430" s="107"/>
      <c r="FLU430" s="107"/>
      <c r="FLV430" s="107"/>
      <c r="FLW430" s="107"/>
      <c r="FLX430" s="107"/>
      <c r="FLY430" s="107"/>
      <c r="FLZ430" s="107"/>
      <c r="FMA430" s="107"/>
      <c r="FMB430" s="107"/>
      <c r="FMC430" s="107"/>
      <c r="FMD430" s="107"/>
      <c r="FME430" s="107"/>
      <c r="FMF430" s="107"/>
      <c r="FMG430" s="107"/>
      <c r="FMH430" s="107"/>
      <c r="FMI430" s="107"/>
      <c r="FMJ430" s="107"/>
      <c r="FMK430" s="107"/>
      <c r="FML430" s="107"/>
      <c r="FMM430" s="107"/>
      <c r="FMN430" s="107"/>
      <c r="FMO430" s="107"/>
      <c r="FMP430" s="107"/>
      <c r="FMQ430" s="107"/>
      <c r="FMR430" s="107"/>
      <c r="FMS430" s="107"/>
      <c r="FMT430" s="107"/>
      <c r="FMU430" s="107"/>
      <c r="FMV430" s="107"/>
      <c r="FMW430" s="107"/>
      <c r="FMX430" s="107"/>
      <c r="FMY430" s="107"/>
      <c r="FMZ430" s="107"/>
      <c r="FNA430" s="107"/>
      <c r="FNB430" s="107"/>
      <c r="FNC430" s="107"/>
      <c r="FND430" s="107"/>
      <c r="FNE430" s="107"/>
      <c r="FNF430" s="107"/>
      <c r="FNG430" s="107"/>
      <c r="FNH430" s="107"/>
      <c r="FNI430" s="107"/>
      <c r="FNJ430" s="107"/>
      <c r="FNK430" s="107"/>
      <c r="FNL430" s="107"/>
      <c r="FNM430" s="107"/>
      <c r="FNN430" s="107"/>
      <c r="FNO430" s="107"/>
      <c r="FNP430" s="107"/>
      <c r="FNQ430" s="107"/>
      <c r="FNR430" s="107"/>
      <c r="FNS430" s="107"/>
      <c r="FNT430" s="107"/>
      <c r="FNU430" s="107"/>
      <c r="FNV430" s="107"/>
      <c r="FNW430" s="107"/>
      <c r="FNX430" s="107"/>
      <c r="FNY430" s="107"/>
      <c r="FNZ430" s="107"/>
      <c r="FOA430" s="107"/>
      <c r="FOB430" s="107"/>
      <c r="FOC430" s="107"/>
      <c r="FOD430" s="107"/>
      <c r="FOE430" s="107"/>
      <c r="FOF430" s="107"/>
      <c r="FOG430" s="107"/>
      <c r="FOH430" s="107"/>
      <c r="FOI430" s="107"/>
      <c r="FOJ430" s="107"/>
      <c r="FOK430" s="107"/>
      <c r="FOL430" s="107"/>
      <c r="FOM430" s="107"/>
      <c r="FON430" s="107"/>
      <c r="FOO430" s="107"/>
      <c r="FOP430" s="107"/>
      <c r="FOQ430" s="107"/>
      <c r="FOR430" s="107"/>
      <c r="FOS430" s="107"/>
      <c r="FOT430" s="107"/>
      <c r="FOU430" s="107"/>
      <c r="FOV430" s="107"/>
      <c r="FOW430" s="107"/>
      <c r="FOX430" s="107"/>
      <c r="FOY430" s="107"/>
      <c r="FOZ430" s="107"/>
      <c r="FPA430" s="107"/>
      <c r="FPB430" s="107"/>
      <c r="FPC430" s="107"/>
      <c r="FPD430" s="107"/>
      <c r="FPE430" s="107"/>
      <c r="FPF430" s="107"/>
      <c r="FPG430" s="107"/>
      <c r="FPH430" s="107"/>
      <c r="FPI430" s="107"/>
      <c r="FPJ430" s="107"/>
      <c r="FPK430" s="107"/>
      <c r="FPL430" s="107"/>
      <c r="FPM430" s="107"/>
      <c r="FPN430" s="107"/>
      <c r="FPO430" s="107"/>
      <c r="FPP430" s="107"/>
      <c r="FPQ430" s="107"/>
      <c r="FPR430" s="107"/>
      <c r="FPS430" s="107"/>
      <c r="FPT430" s="107"/>
      <c r="FPU430" s="107"/>
      <c r="FPV430" s="107"/>
      <c r="FPW430" s="107"/>
      <c r="FPX430" s="107"/>
      <c r="FPY430" s="107"/>
      <c r="FPZ430" s="107"/>
      <c r="FQA430" s="107"/>
      <c r="FQB430" s="107"/>
      <c r="FQC430" s="107"/>
      <c r="FQD430" s="107"/>
      <c r="FQE430" s="107"/>
      <c r="FQF430" s="107"/>
      <c r="FQG430" s="107"/>
      <c r="FQH430" s="107"/>
      <c r="FQI430" s="107"/>
      <c r="FQJ430" s="107"/>
      <c r="FQK430" s="107"/>
      <c r="FQL430" s="107"/>
      <c r="FQM430" s="107"/>
      <c r="FQN430" s="107"/>
      <c r="FQO430" s="107"/>
      <c r="FQP430" s="107"/>
      <c r="FQQ430" s="107"/>
      <c r="FQR430" s="107"/>
      <c r="FQS430" s="107"/>
      <c r="FQT430" s="107"/>
      <c r="FQU430" s="107"/>
      <c r="FQV430" s="107"/>
      <c r="FQW430" s="107"/>
      <c r="FQX430" s="107"/>
      <c r="FQY430" s="107"/>
      <c r="FQZ430" s="107"/>
      <c r="FRA430" s="107"/>
      <c r="FRB430" s="107"/>
      <c r="FRC430" s="107"/>
      <c r="FRD430" s="107"/>
      <c r="FRE430" s="107"/>
      <c r="FRF430" s="107"/>
      <c r="FRG430" s="107"/>
      <c r="FRH430" s="107"/>
      <c r="FRI430" s="107"/>
      <c r="FRJ430" s="107"/>
      <c r="FRK430" s="107"/>
      <c r="FRL430" s="107"/>
      <c r="FRM430" s="107"/>
      <c r="FRN430" s="107"/>
      <c r="FRO430" s="107"/>
      <c r="FRP430" s="107"/>
      <c r="FRQ430" s="107"/>
      <c r="FRR430" s="107"/>
      <c r="FRS430" s="107"/>
      <c r="FRT430" s="107"/>
      <c r="FRU430" s="107"/>
      <c r="FRV430" s="107"/>
      <c r="FRW430" s="107"/>
      <c r="FRX430" s="107"/>
      <c r="FRY430" s="107"/>
      <c r="FRZ430" s="107"/>
      <c r="FSA430" s="107"/>
      <c r="FSB430" s="107"/>
      <c r="FSC430" s="107"/>
      <c r="FSD430" s="107"/>
      <c r="FSE430" s="107"/>
      <c r="FSF430" s="107"/>
      <c r="FSG430" s="107"/>
      <c r="FSH430" s="107"/>
      <c r="FSI430" s="107"/>
      <c r="FSJ430" s="107"/>
      <c r="FSK430" s="107"/>
      <c r="FSL430" s="107"/>
      <c r="FSM430" s="107"/>
      <c r="FSN430" s="107"/>
      <c r="FSO430" s="107"/>
      <c r="FSP430" s="107"/>
      <c r="FSQ430" s="107"/>
      <c r="FSR430" s="107"/>
      <c r="FSS430" s="107"/>
      <c r="FST430" s="107"/>
      <c r="FSU430" s="107"/>
      <c r="FSV430" s="107"/>
      <c r="FSW430" s="107"/>
      <c r="FSX430" s="107"/>
      <c r="FSY430" s="107"/>
      <c r="FSZ430" s="107"/>
      <c r="FTA430" s="107"/>
      <c r="FTB430" s="107"/>
      <c r="FTC430" s="107"/>
      <c r="FTD430" s="107"/>
      <c r="FTE430" s="107"/>
      <c r="FTF430" s="107"/>
      <c r="FTG430" s="107"/>
      <c r="FTH430" s="107"/>
      <c r="FTI430" s="107"/>
      <c r="FTJ430" s="107"/>
      <c r="FTK430" s="107"/>
      <c r="FTL430" s="107"/>
      <c r="FTM430" s="107"/>
      <c r="FTN430" s="107"/>
      <c r="FTO430" s="107"/>
      <c r="FTP430" s="107"/>
      <c r="FTQ430" s="107"/>
      <c r="FTR430" s="107"/>
      <c r="FTS430" s="107"/>
      <c r="FTT430" s="107"/>
      <c r="FTU430" s="107"/>
      <c r="FTV430" s="107"/>
      <c r="FTW430" s="107"/>
      <c r="FTX430" s="107"/>
      <c r="FTY430" s="107"/>
      <c r="FTZ430" s="107"/>
      <c r="FUA430" s="107"/>
      <c r="FUB430" s="107"/>
      <c r="FUC430" s="107"/>
      <c r="FUD430" s="107"/>
      <c r="FUE430" s="107"/>
      <c r="FUF430" s="107"/>
      <c r="FUG430" s="107"/>
      <c r="FUH430" s="107"/>
      <c r="FUI430" s="107"/>
      <c r="FUJ430" s="107"/>
      <c r="FUK430" s="107"/>
      <c r="FUL430" s="107"/>
      <c r="FUM430" s="107"/>
      <c r="FUN430" s="107"/>
      <c r="FUO430" s="107"/>
      <c r="FUP430" s="107"/>
      <c r="FUQ430" s="107"/>
      <c r="FUR430" s="107"/>
      <c r="FUS430" s="107"/>
      <c r="FUT430" s="107"/>
      <c r="FUU430" s="107"/>
      <c r="FUV430" s="107"/>
      <c r="FUW430" s="107"/>
      <c r="FUX430" s="107"/>
      <c r="FUY430" s="107"/>
      <c r="FUZ430" s="107"/>
      <c r="FVA430" s="107"/>
      <c r="FVB430" s="107"/>
      <c r="FVC430" s="107"/>
      <c r="FVD430" s="107"/>
      <c r="FVE430" s="107"/>
      <c r="FVF430" s="107"/>
      <c r="FVG430" s="107"/>
      <c r="FVH430" s="107"/>
      <c r="FVI430" s="107"/>
      <c r="FVJ430" s="107"/>
      <c r="FVK430" s="107"/>
      <c r="FVL430" s="107"/>
      <c r="FVM430" s="107"/>
      <c r="FVN430" s="107"/>
      <c r="FVO430" s="107"/>
      <c r="FVP430" s="107"/>
      <c r="FVQ430" s="107"/>
      <c r="FVR430" s="107"/>
      <c r="FVS430" s="107"/>
      <c r="FVT430" s="107"/>
      <c r="FVU430" s="107"/>
      <c r="FVV430" s="107"/>
      <c r="FVW430" s="107"/>
      <c r="FVX430" s="107"/>
      <c r="FVY430" s="107"/>
      <c r="FVZ430" s="107"/>
      <c r="FWA430" s="107"/>
      <c r="FWB430" s="107"/>
      <c r="FWC430" s="107"/>
      <c r="FWD430" s="107"/>
      <c r="FWE430" s="107"/>
      <c r="FWF430" s="107"/>
      <c r="FWG430" s="107"/>
      <c r="FWH430" s="107"/>
      <c r="FWI430" s="107"/>
      <c r="FWJ430" s="107"/>
      <c r="FWK430" s="107"/>
      <c r="FWL430" s="107"/>
      <c r="FWM430" s="107"/>
      <c r="FWN430" s="107"/>
      <c r="FWO430" s="107"/>
      <c r="FWP430" s="107"/>
      <c r="FWQ430" s="107"/>
      <c r="FWR430" s="107"/>
      <c r="FWS430" s="107"/>
      <c r="FWT430" s="107"/>
      <c r="FWU430" s="107"/>
      <c r="FWV430" s="107"/>
      <c r="FWW430" s="107"/>
      <c r="FWX430" s="107"/>
      <c r="FWY430" s="107"/>
      <c r="FWZ430" s="107"/>
      <c r="FXA430" s="107"/>
      <c r="FXB430" s="107"/>
      <c r="FXC430" s="107"/>
      <c r="FXD430" s="107"/>
      <c r="FXE430" s="107"/>
      <c r="FXF430" s="107"/>
      <c r="FXG430" s="107"/>
      <c r="FXH430" s="107"/>
      <c r="FXI430" s="107"/>
      <c r="FXJ430" s="107"/>
      <c r="FXK430" s="107"/>
      <c r="FXL430" s="107"/>
      <c r="FXM430" s="107"/>
      <c r="FXN430" s="107"/>
      <c r="FXO430" s="107"/>
      <c r="FXP430" s="107"/>
      <c r="FXQ430" s="107"/>
      <c r="FXR430" s="107"/>
      <c r="FXS430" s="107"/>
      <c r="FXT430" s="107"/>
      <c r="FXU430" s="107"/>
      <c r="FXV430" s="107"/>
      <c r="FXW430" s="107"/>
      <c r="FXX430" s="107"/>
      <c r="FXY430" s="107"/>
      <c r="FXZ430" s="107"/>
      <c r="FYA430" s="107"/>
      <c r="FYB430" s="107"/>
      <c r="FYC430" s="107"/>
      <c r="FYD430" s="107"/>
      <c r="FYE430" s="107"/>
      <c r="FYF430" s="107"/>
      <c r="FYG430" s="107"/>
      <c r="FYH430" s="107"/>
      <c r="FYI430" s="107"/>
      <c r="FYJ430" s="107"/>
      <c r="FYK430" s="107"/>
      <c r="FYL430" s="107"/>
      <c r="FYM430" s="107"/>
      <c r="FYN430" s="107"/>
      <c r="FYO430" s="107"/>
      <c r="FYP430" s="107"/>
      <c r="FYQ430" s="107"/>
      <c r="FYR430" s="107"/>
      <c r="FYS430" s="107"/>
      <c r="FYT430" s="107"/>
      <c r="FYU430" s="107"/>
      <c r="FYV430" s="107"/>
      <c r="FYW430" s="107"/>
      <c r="FYX430" s="107"/>
      <c r="FYY430" s="107"/>
      <c r="FYZ430" s="107"/>
      <c r="FZA430" s="107"/>
      <c r="FZB430" s="107"/>
      <c r="FZC430" s="107"/>
      <c r="FZD430" s="107"/>
      <c r="FZE430" s="107"/>
      <c r="FZF430" s="107"/>
      <c r="FZG430" s="107"/>
      <c r="FZH430" s="107"/>
      <c r="FZI430" s="107"/>
      <c r="FZJ430" s="107"/>
      <c r="FZK430" s="107"/>
      <c r="FZL430" s="107"/>
      <c r="FZM430" s="107"/>
      <c r="FZN430" s="107"/>
      <c r="FZO430" s="107"/>
      <c r="FZP430" s="107"/>
      <c r="FZQ430" s="107"/>
      <c r="FZR430" s="107"/>
      <c r="FZS430" s="107"/>
      <c r="FZT430" s="107"/>
      <c r="FZU430" s="107"/>
      <c r="FZV430" s="107"/>
      <c r="FZW430" s="107"/>
      <c r="FZX430" s="107"/>
      <c r="FZY430" s="107"/>
      <c r="FZZ430" s="107"/>
      <c r="GAA430" s="107"/>
      <c r="GAB430" s="107"/>
      <c r="GAC430" s="107"/>
      <c r="GAD430" s="107"/>
      <c r="GAE430" s="107"/>
      <c r="GAF430" s="107"/>
      <c r="GAG430" s="107"/>
      <c r="GAH430" s="107"/>
      <c r="GAI430" s="107"/>
      <c r="GAJ430" s="107"/>
      <c r="GAK430" s="107"/>
      <c r="GAL430" s="107"/>
      <c r="GAM430" s="107"/>
      <c r="GAN430" s="107"/>
      <c r="GAO430" s="107"/>
      <c r="GAP430" s="107"/>
      <c r="GAQ430" s="107"/>
      <c r="GAR430" s="107"/>
      <c r="GAS430" s="107"/>
      <c r="GAT430" s="107"/>
      <c r="GAU430" s="107"/>
      <c r="GAV430" s="107"/>
      <c r="GAW430" s="107"/>
      <c r="GAX430" s="107"/>
      <c r="GAY430" s="107"/>
      <c r="GAZ430" s="107"/>
      <c r="GBA430" s="107"/>
      <c r="GBB430" s="107"/>
      <c r="GBC430" s="107"/>
      <c r="GBD430" s="107"/>
      <c r="GBE430" s="107"/>
      <c r="GBF430" s="107"/>
      <c r="GBG430" s="107"/>
      <c r="GBH430" s="107"/>
      <c r="GBI430" s="107"/>
      <c r="GBJ430" s="107"/>
      <c r="GBK430" s="107"/>
      <c r="GBL430" s="107"/>
      <c r="GBM430" s="107"/>
      <c r="GBN430" s="107"/>
      <c r="GBO430" s="107"/>
      <c r="GBP430" s="107"/>
      <c r="GBQ430" s="107"/>
      <c r="GBR430" s="107"/>
      <c r="GBS430" s="107"/>
      <c r="GBT430" s="107"/>
      <c r="GBU430" s="107"/>
      <c r="GBV430" s="107"/>
      <c r="GBW430" s="107"/>
      <c r="GBX430" s="107"/>
      <c r="GBY430" s="107"/>
      <c r="GBZ430" s="107"/>
      <c r="GCA430" s="107"/>
      <c r="GCB430" s="107"/>
      <c r="GCC430" s="107"/>
      <c r="GCD430" s="107"/>
      <c r="GCE430" s="107"/>
      <c r="GCF430" s="107"/>
      <c r="GCG430" s="107"/>
      <c r="GCH430" s="107"/>
      <c r="GCI430" s="107"/>
      <c r="GCJ430" s="107"/>
      <c r="GCK430" s="107"/>
      <c r="GCL430" s="107"/>
      <c r="GCM430" s="107"/>
      <c r="GCN430" s="107"/>
      <c r="GCO430" s="107"/>
      <c r="GCP430" s="107"/>
      <c r="GCQ430" s="107"/>
      <c r="GCR430" s="107"/>
      <c r="GCS430" s="107"/>
      <c r="GCT430" s="107"/>
      <c r="GCU430" s="107"/>
      <c r="GCV430" s="107"/>
      <c r="GCW430" s="107"/>
      <c r="GCX430" s="107"/>
      <c r="GCY430" s="107"/>
      <c r="GCZ430" s="107"/>
      <c r="GDA430" s="107"/>
      <c r="GDB430" s="107"/>
      <c r="GDC430" s="107"/>
      <c r="GDD430" s="107"/>
      <c r="GDE430" s="107"/>
      <c r="GDF430" s="107"/>
      <c r="GDG430" s="107"/>
      <c r="GDH430" s="107"/>
      <c r="GDI430" s="107"/>
      <c r="GDJ430" s="107"/>
      <c r="GDK430" s="107"/>
      <c r="GDL430" s="107"/>
      <c r="GDM430" s="107"/>
      <c r="GDN430" s="107"/>
      <c r="GDO430" s="107"/>
      <c r="GDP430" s="107"/>
      <c r="GDQ430" s="107"/>
      <c r="GDR430" s="107"/>
      <c r="GDS430" s="107"/>
      <c r="GDT430" s="107"/>
      <c r="GDU430" s="107"/>
      <c r="GDV430" s="107"/>
      <c r="GDW430" s="107"/>
      <c r="GDX430" s="107"/>
      <c r="GDY430" s="107"/>
      <c r="GDZ430" s="107"/>
      <c r="GEA430" s="107"/>
      <c r="GEB430" s="107"/>
      <c r="GEC430" s="107"/>
      <c r="GED430" s="107"/>
      <c r="GEE430" s="107"/>
      <c r="GEF430" s="107"/>
      <c r="GEG430" s="107"/>
      <c r="GEH430" s="107"/>
      <c r="GEI430" s="107"/>
      <c r="GEJ430" s="107"/>
      <c r="GEK430" s="107"/>
      <c r="GEL430" s="107"/>
      <c r="GEM430" s="107"/>
      <c r="GEN430" s="107"/>
      <c r="GEO430" s="107"/>
      <c r="GEP430" s="107"/>
      <c r="GEQ430" s="107"/>
      <c r="GER430" s="107"/>
      <c r="GES430" s="107"/>
      <c r="GET430" s="107"/>
      <c r="GEU430" s="107"/>
      <c r="GEV430" s="107"/>
      <c r="GEW430" s="107"/>
      <c r="GEX430" s="107"/>
      <c r="GEY430" s="107"/>
      <c r="GEZ430" s="107"/>
      <c r="GFA430" s="107"/>
      <c r="GFB430" s="107"/>
      <c r="GFC430" s="107"/>
      <c r="GFD430" s="107"/>
      <c r="GFE430" s="107"/>
      <c r="GFF430" s="107"/>
      <c r="GFG430" s="107"/>
      <c r="GFH430" s="107"/>
      <c r="GFI430" s="107"/>
      <c r="GFJ430" s="107"/>
      <c r="GFK430" s="107"/>
      <c r="GFL430" s="107"/>
      <c r="GFM430" s="107"/>
      <c r="GFN430" s="107"/>
      <c r="GFO430" s="107"/>
      <c r="GFP430" s="107"/>
      <c r="GFQ430" s="107"/>
      <c r="GFR430" s="107"/>
      <c r="GFS430" s="107"/>
      <c r="GFT430" s="107"/>
      <c r="GFU430" s="107"/>
      <c r="GFV430" s="107"/>
      <c r="GFW430" s="107"/>
      <c r="GFX430" s="107"/>
      <c r="GFY430" s="107"/>
      <c r="GFZ430" s="107"/>
      <c r="GGA430" s="107"/>
      <c r="GGB430" s="107"/>
      <c r="GGC430" s="107"/>
      <c r="GGD430" s="107"/>
      <c r="GGE430" s="107"/>
      <c r="GGF430" s="107"/>
      <c r="GGG430" s="107"/>
      <c r="GGH430" s="107"/>
      <c r="GGI430" s="107"/>
      <c r="GGJ430" s="107"/>
      <c r="GGK430" s="107"/>
      <c r="GGL430" s="107"/>
      <c r="GGM430" s="107"/>
      <c r="GGN430" s="107"/>
      <c r="GGO430" s="107"/>
      <c r="GGP430" s="107"/>
      <c r="GGQ430" s="107"/>
      <c r="GGR430" s="107"/>
      <c r="GGS430" s="107"/>
      <c r="GGT430" s="107"/>
      <c r="GGU430" s="107"/>
      <c r="GGV430" s="107"/>
      <c r="GGW430" s="107"/>
      <c r="GGX430" s="107"/>
      <c r="GGY430" s="107"/>
      <c r="GGZ430" s="107"/>
      <c r="GHA430" s="107"/>
      <c r="GHB430" s="107"/>
      <c r="GHC430" s="107"/>
      <c r="GHD430" s="107"/>
      <c r="GHE430" s="107"/>
      <c r="GHF430" s="107"/>
      <c r="GHG430" s="107"/>
      <c r="GHH430" s="107"/>
      <c r="GHI430" s="107"/>
      <c r="GHJ430" s="107"/>
      <c r="GHK430" s="107"/>
      <c r="GHL430" s="107"/>
      <c r="GHM430" s="107"/>
      <c r="GHN430" s="107"/>
      <c r="GHO430" s="107"/>
      <c r="GHP430" s="107"/>
      <c r="GHQ430" s="107"/>
      <c r="GHR430" s="107"/>
      <c r="GHS430" s="107"/>
      <c r="GHT430" s="107"/>
      <c r="GHU430" s="107"/>
      <c r="GHV430" s="107"/>
      <c r="GHW430" s="107"/>
      <c r="GHX430" s="107"/>
      <c r="GHY430" s="107"/>
      <c r="GHZ430" s="107"/>
      <c r="GIA430" s="107"/>
      <c r="GIB430" s="107"/>
      <c r="GIC430" s="107"/>
      <c r="GID430" s="107"/>
      <c r="GIE430" s="107"/>
      <c r="GIF430" s="107"/>
      <c r="GIG430" s="107"/>
      <c r="GIH430" s="107"/>
      <c r="GII430" s="107"/>
      <c r="GIJ430" s="107"/>
      <c r="GIK430" s="107"/>
      <c r="GIL430" s="107"/>
      <c r="GIM430" s="107"/>
      <c r="GIN430" s="107"/>
      <c r="GIO430" s="107"/>
      <c r="GIP430" s="107"/>
      <c r="GIQ430" s="107"/>
      <c r="GIR430" s="107"/>
      <c r="GIS430" s="107"/>
      <c r="GIT430" s="107"/>
      <c r="GIU430" s="107"/>
      <c r="GIV430" s="107"/>
      <c r="GIW430" s="107"/>
      <c r="GIX430" s="107"/>
      <c r="GIY430" s="107"/>
      <c r="GIZ430" s="107"/>
      <c r="GJA430" s="107"/>
      <c r="GJB430" s="107"/>
      <c r="GJC430" s="107"/>
      <c r="GJD430" s="107"/>
      <c r="GJE430" s="107"/>
      <c r="GJF430" s="107"/>
      <c r="GJG430" s="107"/>
      <c r="GJH430" s="107"/>
      <c r="GJI430" s="107"/>
      <c r="GJJ430" s="107"/>
      <c r="GJK430" s="107"/>
      <c r="GJL430" s="107"/>
      <c r="GJM430" s="107"/>
      <c r="GJN430" s="107"/>
      <c r="GJO430" s="107"/>
      <c r="GJP430" s="107"/>
      <c r="GJQ430" s="107"/>
      <c r="GJR430" s="107"/>
      <c r="GJS430" s="107"/>
      <c r="GJT430" s="107"/>
      <c r="GJU430" s="107"/>
      <c r="GJV430" s="107"/>
      <c r="GJW430" s="107"/>
      <c r="GJX430" s="107"/>
      <c r="GJY430" s="107"/>
      <c r="GJZ430" s="107"/>
      <c r="GKA430" s="107"/>
      <c r="GKB430" s="107"/>
      <c r="GKC430" s="107"/>
      <c r="GKD430" s="107"/>
      <c r="GKE430" s="107"/>
      <c r="GKF430" s="107"/>
      <c r="GKG430" s="107"/>
      <c r="GKH430" s="107"/>
      <c r="GKI430" s="107"/>
      <c r="GKJ430" s="107"/>
      <c r="GKK430" s="107"/>
      <c r="GKL430" s="107"/>
      <c r="GKM430" s="107"/>
      <c r="GKN430" s="107"/>
      <c r="GKO430" s="107"/>
      <c r="GKP430" s="107"/>
      <c r="GKQ430" s="107"/>
      <c r="GKR430" s="107"/>
      <c r="GKS430" s="107"/>
      <c r="GKT430" s="107"/>
      <c r="GKU430" s="107"/>
      <c r="GKV430" s="107"/>
      <c r="GKW430" s="107"/>
      <c r="GKX430" s="107"/>
      <c r="GKY430" s="107"/>
      <c r="GKZ430" s="107"/>
      <c r="GLA430" s="107"/>
      <c r="GLB430" s="107"/>
      <c r="GLC430" s="107"/>
      <c r="GLD430" s="107"/>
      <c r="GLE430" s="107"/>
      <c r="GLF430" s="107"/>
      <c r="GLG430" s="107"/>
      <c r="GLH430" s="107"/>
      <c r="GLI430" s="107"/>
      <c r="GLJ430" s="107"/>
      <c r="GLK430" s="107"/>
      <c r="GLL430" s="107"/>
      <c r="GLM430" s="107"/>
      <c r="GLN430" s="107"/>
      <c r="GLO430" s="107"/>
      <c r="GLP430" s="107"/>
      <c r="GLQ430" s="107"/>
      <c r="GLR430" s="107"/>
      <c r="GLS430" s="107"/>
      <c r="GLT430" s="107"/>
      <c r="GLU430" s="107"/>
      <c r="GLV430" s="107"/>
      <c r="GLW430" s="107"/>
      <c r="GLX430" s="107"/>
      <c r="GLY430" s="107"/>
      <c r="GLZ430" s="107"/>
      <c r="GMA430" s="107"/>
      <c r="GMB430" s="107"/>
      <c r="GMC430" s="107"/>
      <c r="GMD430" s="107"/>
      <c r="GME430" s="107"/>
      <c r="GMF430" s="107"/>
      <c r="GMG430" s="107"/>
      <c r="GMH430" s="107"/>
      <c r="GMI430" s="107"/>
      <c r="GMJ430" s="107"/>
      <c r="GMK430" s="107"/>
      <c r="GML430" s="107"/>
      <c r="GMM430" s="107"/>
      <c r="GMN430" s="107"/>
      <c r="GMO430" s="107"/>
      <c r="GMP430" s="107"/>
      <c r="GMQ430" s="107"/>
      <c r="GMR430" s="107"/>
      <c r="GMS430" s="107"/>
      <c r="GMT430" s="107"/>
      <c r="GMU430" s="107"/>
      <c r="GMV430" s="107"/>
      <c r="GMW430" s="107"/>
      <c r="GMX430" s="107"/>
      <c r="GMY430" s="107"/>
      <c r="GMZ430" s="107"/>
      <c r="GNA430" s="107"/>
      <c r="GNB430" s="107"/>
      <c r="GNC430" s="107"/>
      <c r="GND430" s="107"/>
      <c r="GNE430" s="107"/>
      <c r="GNF430" s="107"/>
      <c r="GNG430" s="107"/>
      <c r="GNH430" s="107"/>
      <c r="GNI430" s="107"/>
      <c r="GNJ430" s="107"/>
      <c r="GNK430" s="107"/>
      <c r="GNL430" s="107"/>
      <c r="GNM430" s="107"/>
      <c r="GNN430" s="107"/>
      <c r="GNO430" s="107"/>
      <c r="GNP430" s="107"/>
      <c r="GNQ430" s="107"/>
      <c r="GNR430" s="107"/>
      <c r="GNS430" s="107"/>
      <c r="GNT430" s="107"/>
      <c r="GNU430" s="107"/>
      <c r="GNV430" s="107"/>
      <c r="GNW430" s="107"/>
      <c r="GNX430" s="107"/>
      <c r="GNY430" s="107"/>
      <c r="GNZ430" s="107"/>
      <c r="GOA430" s="107"/>
      <c r="GOB430" s="107"/>
      <c r="GOC430" s="107"/>
      <c r="GOD430" s="107"/>
      <c r="GOE430" s="107"/>
      <c r="GOF430" s="107"/>
      <c r="GOG430" s="107"/>
      <c r="GOH430" s="107"/>
      <c r="GOI430" s="107"/>
      <c r="GOJ430" s="107"/>
      <c r="GOK430" s="107"/>
      <c r="GOL430" s="107"/>
      <c r="GOM430" s="107"/>
      <c r="GON430" s="107"/>
      <c r="GOO430" s="107"/>
      <c r="GOP430" s="107"/>
      <c r="GOQ430" s="107"/>
      <c r="GOR430" s="107"/>
      <c r="GOS430" s="107"/>
      <c r="GOT430" s="107"/>
      <c r="GOU430" s="107"/>
      <c r="GOV430" s="107"/>
      <c r="GOW430" s="107"/>
      <c r="GOX430" s="107"/>
      <c r="GOY430" s="107"/>
      <c r="GOZ430" s="107"/>
      <c r="GPA430" s="107"/>
      <c r="GPB430" s="107"/>
      <c r="GPC430" s="107"/>
      <c r="GPD430" s="107"/>
      <c r="GPE430" s="107"/>
      <c r="GPF430" s="107"/>
      <c r="GPG430" s="107"/>
      <c r="GPH430" s="107"/>
      <c r="GPI430" s="107"/>
      <c r="GPJ430" s="107"/>
      <c r="GPK430" s="107"/>
      <c r="GPL430" s="107"/>
      <c r="GPM430" s="107"/>
      <c r="GPN430" s="107"/>
      <c r="GPO430" s="107"/>
      <c r="GPP430" s="107"/>
      <c r="GPQ430" s="107"/>
      <c r="GPR430" s="107"/>
      <c r="GPS430" s="107"/>
      <c r="GPT430" s="107"/>
      <c r="GPU430" s="107"/>
      <c r="GPV430" s="107"/>
      <c r="GPW430" s="107"/>
      <c r="GPX430" s="107"/>
      <c r="GPY430" s="107"/>
      <c r="GPZ430" s="107"/>
      <c r="GQA430" s="107"/>
      <c r="GQB430" s="107"/>
      <c r="GQC430" s="107"/>
      <c r="GQD430" s="107"/>
      <c r="GQE430" s="107"/>
      <c r="GQF430" s="107"/>
      <c r="GQG430" s="107"/>
      <c r="GQH430" s="107"/>
      <c r="GQI430" s="107"/>
      <c r="GQJ430" s="107"/>
      <c r="GQK430" s="107"/>
      <c r="GQL430" s="107"/>
      <c r="GQM430" s="107"/>
      <c r="GQN430" s="107"/>
      <c r="GQO430" s="107"/>
      <c r="GQP430" s="107"/>
      <c r="GQQ430" s="107"/>
      <c r="GQR430" s="107"/>
      <c r="GQS430" s="107"/>
      <c r="GQT430" s="107"/>
      <c r="GQU430" s="107"/>
      <c r="GQV430" s="107"/>
      <c r="GQW430" s="107"/>
      <c r="GQX430" s="107"/>
      <c r="GQY430" s="107"/>
      <c r="GQZ430" s="107"/>
      <c r="GRA430" s="107"/>
      <c r="GRB430" s="107"/>
      <c r="GRC430" s="107"/>
      <c r="GRD430" s="107"/>
      <c r="GRE430" s="107"/>
      <c r="GRF430" s="107"/>
      <c r="GRG430" s="107"/>
      <c r="GRH430" s="107"/>
      <c r="GRI430" s="107"/>
      <c r="GRJ430" s="107"/>
      <c r="GRK430" s="107"/>
      <c r="GRL430" s="107"/>
      <c r="GRM430" s="107"/>
      <c r="GRN430" s="107"/>
      <c r="GRO430" s="107"/>
      <c r="GRP430" s="107"/>
      <c r="GRQ430" s="107"/>
      <c r="GRR430" s="107"/>
      <c r="GRS430" s="107"/>
      <c r="GRT430" s="107"/>
      <c r="GRU430" s="107"/>
      <c r="GRV430" s="107"/>
      <c r="GRW430" s="107"/>
      <c r="GRX430" s="107"/>
      <c r="GRY430" s="107"/>
      <c r="GRZ430" s="107"/>
      <c r="GSA430" s="107"/>
      <c r="GSB430" s="107"/>
      <c r="GSC430" s="107"/>
      <c r="GSD430" s="107"/>
      <c r="GSE430" s="107"/>
      <c r="GSF430" s="107"/>
      <c r="GSG430" s="107"/>
      <c r="GSH430" s="107"/>
      <c r="GSI430" s="107"/>
      <c r="GSJ430" s="107"/>
      <c r="GSK430" s="107"/>
      <c r="GSL430" s="107"/>
      <c r="GSM430" s="107"/>
      <c r="GSN430" s="107"/>
      <c r="GSO430" s="107"/>
      <c r="GSP430" s="107"/>
      <c r="GSQ430" s="107"/>
      <c r="GSR430" s="107"/>
      <c r="GSS430" s="107"/>
      <c r="GST430" s="107"/>
      <c r="GSU430" s="107"/>
      <c r="GSV430" s="107"/>
      <c r="GSW430" s="107"/>
      <c r="GSX430" s="107"/>
      <c r="GSY430" s="107"/>
      <c r="GSZ430" s="107"/>
      <c r="GTA430" s="107"/>
      <c r="GTB430" s="107"/>
      <c r="GTC430" s="107"/>
      <c r="GTD430" s="107"/>
      <c r="GTE430" s="107"/>
      <c r="GTF430" s="107"/>
      <c r="GTG430" s="107"/>
      <c r="GTH430" s="107"/>
      <c r="GTI430" s="107"/>
      <c r="GTJ430" s="107"/>
      <c r="GTK430" s="107"/>
      <c r="GTL430" s="107"/>
      <c r="GTM430" s="107"/>
      <c r="GTN430" s="107"/>
      <c r="GTO430" s="107"/>
      <c r="GTP430" s="107"/>
      <c r="GTQ430" s="107"/>
      <c r="GTR430" s="107"/>
      <c r="GTS430" s="107"/>
      <c r="GTT430" s="107"/>
      <c r="GTU430" s="107"/>
      <c r="GTV430" s="107"/>
      <c r="GTW430" s="107"/>
      <c r="GTX430" s="107"/>
      <c r="GTY430" s="107"/>
      <c r="GTZ430" s="107"/>
      <c r="GUA430" s="107"/>
      <c r="GUB430" s="107"/>
      <c r="GUC430" s="107"/>
      <c r="GUD430" s="107"/>
      <c r="GUE430" s="107"/>
      <c r="GUF430" s="107"/>
      <c r="GUG430" s="107"/>
      <c r="GUH430" s="107"/>
      <c r="GUI430" s="107"/>
      <c r="GUJ430" s="107"/>
      <c r="GUK430" s="107"/>
      <c r="GUL430" s="107"/>
      <c r="GUM430" s="107"/>
      <c r="GUN430" s="107"/>
      <c r="GUO430" s="107"/>
      <c r="GUP430" s="107"/>
      <c r="GUQ430" s="107"/>
      <c r="GUR430" s="107"/>
      <c r="GUS430" s="107"/>
      <c r="GUT430" s="107"/>
      <c r="GUU430" s="107"/>
      <c r="GUV430" s="107"/>
      <c r="GUW430" s="107"/>
      <c r="GUX430" s="107"/>
      <c r="GUY430" s="107"/>
      <c r="GUZ430" s="107"/>
      <c r="GVA430" s="107"/>
      <c r="GVB430" s="107"/>
      <c r="GVC430" s="107"/>
      <c r="GVD430" s="107"/>
      <c r="GVE430" s="107"/>
      <c r="GVF430" s="107"/>
      <c r="GVG430" s="107"/>
      <c r="GVH430" s="107"/>
      <c r="GVI430" s="107"/>
      <c r="GVJ430" s="107"/>
      <c r="GVK430" s="107"/>
      <c r="GVL430" s="107"/>
      <c r="GVM430" s="107"/>
      <c r="GVN430" s="107"/>
      <c r="GVO430" s="107"/>
      <c r="GVP430" s="107"/>
      <c r="GVQ430" s="107"/>
      <c r="GVR430" s="107"/>
      <c r="GVS430" s="107"/>
      <c r="GVT430" s="107"/>
      <c r="GVU430" s="107"/>
      <c r="GVV430" s="107"/>
      <c r="GVW430" s="107"/>
      <c r="GVX430" s="107"/>
      <c r="GVY430" s="107"/>
      <c r="GVZ430" s="107"/>
      <c r="GWA430" s="107"/>
      <c r="GWB430" s="107"/>
      <c r="GWC430" s="107"/>
      <c r="GWD430" s="107"/>
      <c r="GWE430" s="107"/>
      <c r="GWF430" s="107"/>
      <c r="GWG430" s="107"/>
      <c r="GWH430" s="107"/>
      <c r="GWI430" s="107"/>
      <c r="GWJ430" s="107"/>
      <c r="GWK430" s="107"/>
      <c r="GWL430" s="107"/>
      <c r="GWM430" s="107"/>
      <c r="GWN430" s="107"/>
      <c r="GWO430" s="107"/>
      <c r="GWP430" s="107"/>
      <c r="GWQ430" s="107"/>
      <c r="GWR430" s="107"/>
      <c r="GWS430" s="107"/>
      <c r="GWT430" s="107"/>
      <c r="GWU430" s="107"/>
      <c r="GWV430" s="107"/>
      <c r="GWW430" s="107"/>
      <c r="GWX430" s="107"/>
      <c r="GWY430" s="107"/>
      <c r="GWZ430" s="107"/>
      <c r="GXA430" s="107"/>
      <c r="GXB430" s="107"/>
      <c r="GXC430" s="107"/>
      <c r="GXD430" s="107"/>
      <c r="GXE430" s="107"/>
      <c r="GXF430" s="107"/>
      <c r="GXG430" s="107"/>
      <c r="GXH430" s="107"/>
      <c r="GXI430" s="107"/>
      <c r="GXJ430" s="107"/>
      <c r="GXK430" s="107"/>
      <c r="GXL430" s="107"/>
      <c r="GXM430" s="107"/>
      <c r="GXN430" s="107"/>
      <c r="GXO430" s="107"/>
      <c r="GXP430" s="107"/>
      <c r="GXQ430" s="107"/>
      <c r="GXR430" s="107"/>
      <c r="GXS430" s="107"/>
      <c r="GXT430" s="107"/>
      <c r="GXU430" s="107"/>
      <c r="GXV430" s="107"/>
      <c r="GXW430" s="107"/>
      <c r="GXX430" s="107"/>
      <c r="GXY430" s="107"/>
      <c r="GXZ430" s="107"/>
      <c r="GYA430" s="107"/>
      <c r="GYB430" s="107"/>
      <c r="GYC430" s="107"/>
      <c r="GYD430" s="107"/>
      <c r="GYE430" s="107"/>
      <c r="GYF430" s="107"/>
      <c r="GYG430" s="107"/>
      <c r="GYH430" s="107"/>
      <c r="GYI430" s="107"/>
      <c r="GYJ430" s="107"/>
      <c r="GYK430" s="107"/>
      <c r="GYL430" s="107"/>
      <c r="GYM430" s="107"/>
      <c r="GYN430" s="107"/>
      <c r="GYO430" s="107"/>
      <c r="GYP430" s="107"/>
      <c r="GYQ430" s="107"/>
      <c r="GYR430" s="107"/>
      <c r="GYS430" s="107"/>
      <c r="GYT430" s="107"/>
      <c r="GYU430" s="107"/>
      <c r="GYV430" s="107"/>
      <c r="GYW430" s="107"/>
      <c r="GYX430" s="107"/>
      <c r="GYY430" s="107"/>
      <c r="GYZ430" s="107"/>
      <c r="GZA430" s="107"/>
      <c r="GZB430" s="107"/>
      <c r="GZC430" s="107"/>
      <c r="GZD430" s="107"/>
      <c r="GZE430" s="107"/>
      <c r="GZF430" s="107"/>
      <c r="GZG430" s="107"/>
      <c r="GZH430" s="107"/>
      <c r="GZI430" s="107"/>
      <c r="GZJ430" s="107"/>
      <c r="GZK430" s="107"/>
      <c r="GZL430" s="107"/>
      <c r="GZM430" s="107"/>
      <c r="GZN430" s="107"/>
      <c r="GZO430" s="107"/>
      <c r="GZP430" s="107"/>
      <c r="GZQ430" s="107"/>
      <c r="GZR430" s="107"/>
      <c r="GZS430" s="107"/>
      <c r="GZT430" s="107"/>
      <c r="GZU430" s="107"/>
      <c r="GZV430" s="107"/>
      <c r="GZW430" s="107"/>
      <c r="GZX430" s="107"/>
      <c r="GZY430" s="107"/>
      <c r="GZZ430" s="107"/>
      <c r="HAA430" s="107"/>
      <c r="HAB430" s="107"/>
      <c r="HAC430" s="107"/>
      <c r="HAD430" s="107"/>
      <c r="HAE430" s="107"/>
      <c r="HAF430" s="107"/>
      <c r="HAG430" s="107"/>
      <c r="HAH430" s="107"/>
      <c r="HAI430" s="107"/>
      <c r="HAJ430" s="107"/>
      <c r="HAK430" s="107"/>
      <c r="HAL430" s="107"/>
      <c r="HAM430" s="107"/>
      <c r="HAN430" s="107"/>
      <c r="HAO430" s="107"/>
      <c r="HAP430" s="107"/>
      <c r="HAQ430" s="107"/>
      <c r="HAR430" s="107"/>
      <c r="HAS430" s="107"/>
      <c r="HAT430" s="107"/>
      <c r="HAU430" s="107"/>
      <c r="HAV430" s="107"/>
      <c r="HAW430" s="107"/>
      <c r="HAX430" s="107"/>
      <c r="HAY430" s="107"/>
      <c r="HAZ430" s="107"/>
      <c r="HBA430" s="107"/>
      <c r="HBB430" s="107"/>
      <c r="HBC430" s="107"/>
      <c r="HBD430" s="107"/>
      <c r="HBE430" s="107"/>
      <c r="HBF430" s="107"/>
      <c r="HBG430" s="107"/>
      <c r="HBH430" s="107"/>
      <c r="HBI430" s="107"/>
      <c r="HBJ430" s="107"/>
      <c r="HBK430" s="107"/>
      <c r="HBL430" s="107"/>
      <c r="HBM430" s="107"/>
      <c r="HBN430" s="107"/>
      <c r="HBO430" s="107"/>
      <c r="HBP430" s="107"/>
      <c r="HBQ430" s="107"/>
      <c r="HBR430" s="107"/>
      <c r="HBS430" s="107"/>
      <c r="HBT430" s="107"/>
      <c r="HBU430" s="107"/>
      <c r="HBV430" s="107"/>
      <c r="HBW430" s="107"/>
      <c r="HBX430" s="107"/>
      <c r="HBY430" s="107"/>
      <c r="HBZ430" s="107"/>
      <c r="HCA430" s="107"/>
      <c r="HCB430" s="107"/>
      <c r="HCC430" s="107"/>
      <c r="HCD430" s="107"/>
      <c r="HCE430" s="107"/>
      <c r="HCF430" s="107"/>
      <c r="HCG430" s="107"/>
      <c r="HCH430" s="107"/>
      <c r="HCI430" s="107"/>
      <c r="HCJ430" s="107"/>
      <c r="HCK430" s="107"/>
      <c r="HCL430" s="107"/>
      <c r="HCM430" s="107"/>
      <c r="HCN430" s="107"/>
      <c r="HCO430" s="107"/>
      <c r="HCP430" s="107"/>
      <c r="HCQ430" s="107"/>
      <c r="HCR430" s="107"/>
      <c r="HCS430" s="107"/>
      <c r="HCT430" s="107"/>
      <c r="HCU430" s="107"/>
      <c r="HCV430" s="107"/>
      <c r="HCW430" s="107"/>
      <c r="HCX430" s="107"/>
      <c r="HCY430" s="107"/>
      <c r="HCZ430" s="107"/>
      <c r="HDA430" s="107"/>
      <c r="HDB430" s="107"/>
      <c r="HDC430" s="107"/>
      <c r="HDD430" s="107"/>
      <c r="HDE430" s="107"/>
      <c r="HDF430" s="107"/>
      <c r="HDG430" s="107"/>
      <c r="HDH430" s="107"/>
      <c r="HDI430" s="107"/>
      <c r="HDJ430" s="107"/>
      <c r="HDK430" s="107"/>
      <c r="HDL430" s="107"/>
      <c r="HDM430" s="107"/>
      <c r="HDN430" s="107"/>
      <c r="HDO430" s="107"/>
      <c r="HDP430" s="107"/>
      <c r="HDQ430" s="107"/>
      <c r="HDR430" s="107"/>
      <c r="HDS430" s="107"/>
      <c r="HDT430" s="107"/>
      <c r="HDU430" s="107"/>
      <c r="HDV430" s="107"/>
      <c r="HDW430" s="107"/>
      <c r="HDX430" s="107"/>
      <c r="HDY430" s="107"/>
      <c r="HDZ430" s="107"/>
      <c r="HEA430" s="107"/>
      <c r="HEB430" s="107"/>
      <c r="HEC430" s="107"/>
      <c r="HED430" s="107"/>
      <c r="HEE430" s="107"/>
      <c r="HEF430" s="107"/>
      <c r="HEG430" s="107"/>
      <c r="HEH430" s="107"/>
      <c r="HEI430" s="107"/>
      <c r="HEJ430" s="107"/>
      <c r="HEK430" s="107"/>
      <c r="HEL430" s="107"/>
      <c r="HEM430" s="107"/>
      <c r="HEN430" s="107"/>
      <c r="HEO430" s="107"/>
      <c r="HEP430" s="107"/>
      <c r="HEQ430" s="107"/>
      <c r="HER430" s="107"/>
      <c r="HES430" s="107"/>
      <c r="HET430" s="107"/>
      <c r="HEU430" s="107"/>
      <c r="HEV430" s="107"/>
      <c r="HEW430" s="107"/>
      <c r="HEX430" s="107"/>
      <c r="HEY430" s="107"/>
      <c r="HEZ430" s="107"/>
      <c r="HFA430" s="107"/>
      <c r="HFB430" s="107"/>
      <c r="HFC430" s="107"/>
      <c r="HFD430" s="107"/>
      <c r="HFE430" s="107"/>
      <c r="HFF430" s="107"/>
      <c r="HFG430" s="107"/>
      <c r="HFH430" s="107"/>
      <c r="HFI430" s="107"/>
      <c r="HFJ430" s="107"/>
      <c r="HFK430" s="107"/>
      <c r="HFL430" s="107"/>
      <c r="HFM430" s="107"/>
      <c r="HFN430" s="107"/>
      <c r="HFO430" s="107"/>
      <c r="HFP430" s="107"/>
      <c r="HFQ430" s="107"/>
      <c r="HFR430" s="107"/>
      <c r="HFS430" s="107"/>
      <c r="HFT430" s="107"/>
      <c r="HFU430" s="107"/>
      <c r="HFV430" s="107"/>
      <c r="HFW430" s="107"/>
      <c r="HFX430" s="107"/>
      <c r="HFY430" s="107"/>
      <c r="HFZ430" s="107"/>
      <c r="HGA430" s="107"/>
      <c r="HGB430" s="107"/>
      <c r="HGC430" s="107"/>
      <c r="HGD430" s="107"/>
      <c r="HGE430" s="107"/>
      <c r="HGF430" s="107"/>
      <c r="HGG430" s="107"/>
      <c r="HGH430" s="107"/>
      <c r="HGI430" s="107"/>
      <c r="HGJ430" s="107"/>
      <c r="HGK430" s="107"/>
      <c r="HGL430" s="107"/>
      <c r="HGM430" s="107"/>
      <c r="HGN430" s="107"/>
      <c r="HGO430" s="107"/>
      <c r="HGP430" s="107"/>
      <c r="HGQ430" s="107"/>
      <c r="HGR430" s="107"/>
      <c r="HGS430" s="107"/>
      <c r="HGT430" s="107"/>
      <c r="HGU430" s="107"/>
      <c r="HGV430" s="107"/>
      <c r="HGW430" s="107"/>
      <c r="HGX430" s="107"/>
      <c r="HGY430" s="107"/>
      <c r="HGZ430" s="107"/>
      <c r="HHA430" s="107"/>
      <c r="HHB430" s="107"/>
      <c r="HHC430" s="107"/>
      <c r="HHD430" s="107"/>
      <c r="HHE430" s="107"/>
      <c r="HHF430" s="107"/>
      <c r="HHG430" s="107"/>
      <c r="HHH430" s="107"/>
      <c r="HHI430" s="107"/>
      <c r="HHJ430" s="107"/>
      <c r="HHK430" s="107"/>
      <c r="HHL430" s="107"/>
      <c r="HHM430" s="107"/>
      <c r="HHN430" s="107"/>
      <c r="HHO430" s="107"/>
      <c r="HHP430" s="107"/>
      <c r="HHQ430" s="107"/>
      <c r="HHR430" s="107"/>
      <c r="HHS430" s="107"/>
      <c r="HHT430" s="107"/>
      <c r="HHU430" s="107"/>
      <c r="HHV430" s="107"/>
      <c r="HHW430" s="107"/>
      <c r="HHX430" s="107"/>
      <c r="HHY430" s="107"/>
      <c r="HHZ430" s="107"/>
      <c r="HIA430" s="107"/>
      <c r="HIB430" s="107"/>
      <c r="HIC430" s="107"/>
      <c r="HID430" s="107"/>
      <c r="HIE430" s="107"/>
      <c r="HIF430" s="107"/>
      <c r="HIG430" s="107"/>
      <c r="HIH430" s="107"/>
      <c r="HII430" s="107"/>
      <c r="HIJ430" s="107"/>
      <c r="HIK430" s="107"/>
      <c r="HIL430" s="107"/>
      <c r="HIM430" s="107"/>
      <c r="HIN430" s="107"/>
      <c r="HIO430" s="107"/>
      <c r="HIP430" s="107"/>
      <c r="HIQ430" s="107"/>
      <c r="HIR430" s="107"/>
      <c r="HIS430" s="107"/>
      <c r="HIT430" s="107"/>
      <c r="HIU430" s="107"/>
      <c r="HIV430" s="107"/>
      <c r="HIW430" s="107"/>
      <c r="HIX430" s="107"/>
      <c r="HIY430" s="107"/>
      <c r="HIZ430" s="107"/>
      <c r="HJA430" s="107"/>
      <c r="HJB430" s="107"/>
      <c r="HJC430" s="107"/>
      <c r="HJD430" s="107"/>
      <c r="HJE430" s="107"/>
      <c r="HJF430" s="107"/>
      <c r="HJG430" s="107"/>
      <c r="HJH430" s="107"/>
      <c r="HJI430" s="107"/>
      <c r="HJJ430" s="107"/>
      <c r="HJK430" s="107"/>
      <c r="HJL430" s="107"/>
      <c r="HJM430" s="107"/>
      <c r="HJN430" s="107"/>
      <c r="HJO430" s="107"/>
      <c r="HJP430" s="107"/>
      <c r="HJQ430" s="107"/>
      <c r="HJR430" s="107"/>
      <c r="HJS430" s="107"/>
      <c r="HJT430" s="107"/>
      <c r="HJU430" s="107"/>
      <c r="HJV430" s="107"/>
      <c r="HJW430" s="107"/>
      <c r="HJX430" s="107"/>
      <c r="HJY430" s="107"/>
      <c r="HJZ430" s="107"/>
      <c r="HKA430" s="107"/>
      <c r="HKB430" s="107"/>
      <c r="HKC430" s="107"/>
      <c r="HKD430" s="107"/>
      <c r="HKE430" s="107"/>
      <c r="HKF430" s="107"/>
      <c r="HKG430" s="107"/>
      <c r="HKH430" s="107"/>
      <c r="HKI430" s="107"/>
      <c r="HKJ430" s="107"/>
      <c r="HKK430" s="107"/>
      <c r="HKL430" s="107"/>
      <c r="HKM430" s="107"/>
      <c r="HKN430" s="107"/>
      <c r="HKO430" s="107"/>
      <c r="HKP430" s="107"/>
      <c r="HKQ430" s="107"/>
      <c r="HKR430" s="107"/>
      <c r="HKS430" s="107"/>
      <c r="HKT430" s="107"/>
      <c r="HKU430" s="107"/>
      <c r="HKV430" s="107"/>
      <c r="HKW430" s="107"/>
      <c r="HKX430" s="107"/>
      <c r="HKY430" s="107"/>
      <c r="HKZ430" s="107"/>
      <c r="HLA430" s="107"/>
      <c r="HLB430" s="107"/>
      <c r="HLC430" s="107"/>
      <c r="HLD430" s="107"/>
      <c r="HLE430" s="107"/>
      <c r="HLF430" s="107"/>
      <c r="HLG430" s="107"/>
      <c r="HLH430" s="107"/>
      <c r="HLI430" s="107"/>
      <c r="HLJ430" s="107"/>
      <c r="HLK430" s="107"/>
      <c r="HLL430" s="107"/>
      <c r="HLM430" s="107"/>
      <c r="HLN430" s="107"/>
      <c r="HLO430" s="107"/>
      <c r="HLP430" s="107"/>
      <c r="HLQ430" s="107"/>
      <c r="HLR430" s="107"/>
      <c r="HLS430" s="107"/>
      <c r="HLT430" s="107"/>
      <c r="HLU430" s="107"/>
      <c r="HLV430" s="107"/>
      <c r="HLW430" s="107"/>
      <c r="HLX430" s="107"/>
      <c r="HLY430" s="107"/>
      <c r="HLZ430" s="107"/>
      <c r="HMA430" s="107"/>
      <c r="HMB430" s="107"/>
      <c r="HMC430" s="107"/>
      <c r="HMD430" s="107"/>
      <c r="HME430" s="107"/>
      <c r="HMF430" s="107"/>
      <c r="HMG430" s="107"/>
      <c r="HMH430" s="107"/>
      <c r="HMI430" s="107"/>
      <c r="HMJ430" s="107"/>
      <c r="HMK430" s="107"/>
      <c r="HML430" s="107"/>
      <c r="HMM430" s="107"/>
      <c r="HMN430" s="107"/>
      <c r="HMO430" s="107"/>
      <c r="HMP430" s="107"/>
      <c r="HMQ430" s="107"/>
      <c r="HMR430" s="107"/>
      <c r="HMS430" s="107"/>
      <c r="HMT430" s="107"/>
      <c r="HMU430" s="107"/>
      <c r="HMV430" s="107"/>
      <c r="HMW430" s="107"/>
      <c r="HMX430" s="107"/>
      <c r="HMY430" s="107"/>
      <c r="HMZ430" s="107"/>
      <c r="HNA430" s="107"/>
      <c r="HNB430" s="107"/>
      <c r="HNC430" s="107"/>
      <c r="HND430" s="107"/>
      <c r="HNE430" s="107"/>
      <c r="HNF430" s="107"/>
      <c r="HNG430" s="107"/>
      <c r="HNH430" s="107"/>
      <c r="HNI430" s="107"/>
      <c r="HNJ430" s="107"/>
      <c r="HNK430" s="107"/>
      <c r="HNL430" s="107"/>
      <c r="HNM430" s="107"/>
      <c r="HNN430" s="107"/>
      <c r="HNO430" s="107"/>
      <c r="HNP430" s="107"/>
      <c r="HNQ430" s="107"/>
      <c r="HNR430" s="107"/>
      <c r="HNS430" s="107"/>
      <c r="HNT430" s="107"/>
      <c r="HNU430" s="107"/>
      <c r="HNV430" s="107"/>
      <c r="HNW430" s="107"/>
      <c r="HNX430" s="107"/>
      <c r="HNY430" s="107"/>
      <c r="HNZ430" s="107"/>
      <c r="HOA430" s="107"/>
      <c r="HOB430" s="107"/>
      <c r="HOC430" s="107"/>
      <c r="HOD430" s="107"/>
      <c r="HOE430" s="107"/>
      <c r="HOF430" s="107"/>
      <c r="HOG430" s="107"/>
      <c r="HOH430" s="107"/>
      <c r="HOI430" s="107"/>
      <c r="HOJ430" s="107"/>
      <c r="HOK430" s="107"/>
      <c r="HOL430" s="107"/>
      <c r="HOM430" s="107"/>
      <c r="HON430" s="107"/>
      <c r="HOO430" s="107"/>
      <c r="HOP430" s="107"/>
      <c r="HOQ430" s="107"/>
      <c r="HOR430" s="107"/>
      <c r="HOS430" s="107"/>
      <c r="HOT430" s="107"/>
      <c r="HOU430" s="107"/>
      <c r="HOV430" s="107"/>
      <c r="HOW430" s="107"/>
      <c r="HOX430" s="107"/>
      <c r="HOY430" s="107"/>
      <c r="HOZ430" s="107"/>
      <c r="HPA430" s="107"/>
      <c r="HPB430" s="107"/>
      <c r="HPC430" s="107"/>
      <c r="HPD430" s="107"/>
      <c r="HPE430" s="107"/>
      <c r="HPF430" s="107"/>
      <c r="HPG430" s="107"/>
      <c r="HPH430" s="107"/>
      <c r="HPI430" s="107"/>
      <c r="HPJ430" s="107"/>
      <c r="HPK430" s="107"/>
      <c r="HPL430" s="107"/>
      <c r="HPM430" s="107"/>
      <c r="HPN430" s="107"/>
      <c r="HPO430" s="107"/>
      <c r="HPP430" s="107"/>
      <c r="HPQ430" s="107"/>
      <c r="HPR430" s="107"/>
      <c r="HPS430" s="107"/>
      <c r="HPT430" s="107"/>
      <c r="HPU430" s="107"/>
      <c r="HPV430" s="107"/>
      <c r="HPW430" s="107"/>
      <c r="HPX430" s="107"/>
      <c r="HPY430" s="107"/>
      <c r="HPZ430" s="107"/>
      <c r="HQA430" s="107"/>
      <c r="HQB430" s="107"/>
      <c r="HQC430" s="107"/>
      <c r="HQD430" s="107"/>
      <c r="HQE430" s="107"/>
      <c r="HQF430" s="107"/>
      <c r="HQG430" s="107"/>
      <c r="HQH430" s="107"/>
      <c r="HQI430" s="107"/>
      <c r="HQJ430" s="107"/>
      <c r="HQK430" s="107"/>
      <c r="HQL430" s="107"/>
      <c r="HQM430" s="107"/>
      <c r="HQN430" s="107"/>
      <c r="HQO430" s="107"/>
      <c r="HQP430" s="107"/>
      <c r="HQQ430" s="107"/>
      <c r="HQR430" s="107"/>
      <c r="HQS430" s="107"/>
      <c r="HQT430" s="107"/>
      <c r="HQU430" s="107"/>
      <c r="HQV430" s="107"/>
      <c r="HQW430" s="107"/>
      <c r="HQX430" s="107"/>
      <c r="HQY430" s="107"/>
      <c r="HQZ430" s="107"/>
      <c r="HRA430" s="107"/>
      <c r="HRB430" s="107"/>
      <c r="HRC430" s="107"/>
      <c r="HRD430" s="107"/>
      <c r="HRE430" s="107"/>
      <c r="HRF430" s="107"/>
      <c r="HRG430" s="107"/>
      <c r="HRH430" s="107"/>
      <c r="HRI430" s="107"/>
      <c r="HRJ430" s="107"/>
      <c r="HRK430" s="107"/>
      <c r="HRL430" s="107"/>
      <c r="HRM430" s="107"/>
      <c r="HRN430" s="107"/>
      <c r="HRO430" s="107"/>
      <c r="HRP430" s="107"/>
      <c r="HRQ430" s="107"/>
      <c r="HRR430" s="107"/>
      <c r="HRS430" s="107"/>
      <c r="HRT430" s="107"/>
      <c r="HRU430" s="107"/>
      <c r="HRV430" s="107"/>
      <c r="HRW430" s="107"/>
      <c r="HRX430" s="107"/>
      <c r="HRY430" s="107"/>
      <c r="HRZ430" s="107"/>
      <c r="HSA430" s="107"/>
      <c r="HSB430" s="107"/>
      <c r="HSC430" s="107"/>
      <c r="HSD430" s="107"/>
      <c r="HSE430" s="107"/>
      <c r="HSF430" s="107"/>
      <c r="HSG430" s="107"/>
      <c r="HSH430" s="107"/>
      <c r="HSI430" s="107"/>
      <c r="HSJ430" s="107"/>
      <c r="HSK430" s="107"/>
      <c r="HSL430" s="107"/>
      <c r="HSM430" s="107"/>
      <c r="HSN430" s="107"/>
      <c r="HSO430" s="107"/>
      <c r="HSP430" s="107"/>
      <c r="HSQ430" s="107"/>
      <c r="HSR430" s="107"/>
      <c r="HSS430" s="107"/>
      <c r="HST430" s="107"/>
      <c r="HSU430" s="107"/>
      <c r="HSV430" s="107"/>
      <c r="HSW430" s="107"/>
      <c r="HSX430" s="107"/>
      <c r="HSY430" s="107"/>
      <c r="HSZ430" s="107"/>
      <c r="HTA430" s="107"/>
      <c r="HTB430" s="107"/>
      <c r="HTC430" s="107"/>
      <c r="HTD430" s="107"/>
      <c r="HTE430" s="107"/>
      <c r="HTF430" s="107"/>
      <c r="HTG430" s="107"/>
      <c r="HTH430" s="107"/>
      <c r="HTI430" s="107"/>
      <c r="HTJ430" s="107"/>
      <c r="HTK430" s="107"/>
      <c r="HTL430" s="107"/>
      <c r="HTM430" s="107"/>
      <c r="HTN430" s="107"/>
      <c r="HTO430" s="107"/>
      <c r="HTP430" s="107"/>
      <c r="HTQ430" s="107"/>
      <c r="HTR430" s="107"/>
      <c r="HTS430" s="107"/>
      <c r="HTT430" s="107"/>
      <c r="HTU430" s="107"/>
      <c r="HTV430" s="107"/>
      <c r="HTW430" s="107"/>
      <c r="HTX430" s="107"/>
      <c r="HTY430" s="107"/>
      <c r="HTZ430" s="107"/>
      <c r="HUA430" s="107"/>
      <c r="HUB430" s="107"/>
      <c r="HUC430" s="107"/>
      <c r="HUD430" s="107"/>
      <c r="HUE430" s="107"/>
      <c r="HUF430" s="107"/>
      <c r="HUG430" s="107"/>
      <c r="HUH430" s="107"/>
      <c r="HUI430" s="107"/>
      <c r="HUJ430" s="107"/>
      <c r="HUK430" s="107"/>
      <c r="HUL430" s="107"/>
      <c r="HUM430" s="107"/>
      <c r="HUN430" s="107"/>
      <c r="HUO430" s="107"/>
      <c r="HUP430" s="107"/>
      <c r="HUQ430" s="107"/>
      <c r="HUR430" s="107"/>
      <c r="HUS430" s="107"/>
      <c r="HUT430" s="107"/>
      <c r="HUU430" s="107"/>
      <c r="HUV430" s="107"/>
      <c r="HUW430" s="107"/>
      <c r="HUX430" s="107"/>
      <c r="HUY430" s="107"/>
      <c r="HUZ430" s="107"/>
      <c r="HVA430" s="107"/>
      <c r="HVB430" s="107"/>
      <c r="HVC430" s="107"/>
      <c r="HVD430" s="107"/>
      <c r="HVE430" s="107"/>
      <c r="HVF430" s="107"/>
      <c r="HVG430" s="107"/>
      <c r="HVH430" s="107"/>
      <c r="HVI430" s="107"/>
      <c r="HVJ430" s="107"/>
      <c r="HVK430" s="107"/>
      <c r="HVL430" s="107"/>
      <c r="HVM430" s="107"/>
      <c r="HVN430" s="107"/>
      <c r="HVO430" s="107"/>
      <c r="HVP430" s="107"/>
      <c r="HVQ430" s="107"/>
      <c r="HVR430" s="107"/>
      <c r="HVS430" s="107"/>
      <c r="HVT430" s="107"/>
      <c r="HVU430" s="107"/>
      <c r="HVV430" s="107"/>
      <c r="HVW430" s="107"/>
      <c r="HVX430" s="107"/>
      <c r="HVY430" s="107"/>
      <c r="HVZ430" s="107"/>
      <c r="HWA430" s="107"/>
      <c r="HWB430" s="107"/>
      <c r="HWC430" s="107"/>
      <c r="HWD430" s="107"/>
      <c r="HWE430" s="107"/>
      <c r="HWF430" s="107"/>
      <c r="HWG430" s="107"/>
      <c r="HWH430" s="107"/>
      <c r="HWI430" s="107"/>
      <c r="HWJ430" s="107"/>
      <c r="HWK430" s="107"/>
      <c r="HWL430" s="107"/>
      <c r="HWM430" s="107"/>
      <c r="HWN430" s="107"/>
      <c r="HWO430" s="107"/>
      <c r="HWP430" s="107"/>
      <c r="HWQ430" s="107"/>
      <c r="HWR430" s="107"/>
      <c r="HWS430" s="107"/>
      <c r="HWT430" s="107"/>
      <c r="HWU430" s="107"/>
      <c r="HWV430" s="107"/>
      <c r="HWW430" s="107"/>
      <c r="HWX430" s="107"/>
      <c r="HWY430" s="107"/>
      <c r="HWZ430" s="107"/>
      <c r="HXA430" s="107"/>
      <c r="HXB430" s="107"/>
      <c r="HXC430" s="107"/>
      <c r="HXD430" s="107"/>
      <c r="HXE430" s="107"/>
      <c r="HXF430" s="107"/>
      <c r="HXG430" s="107"/>
      <c r="HXH430" s="107"/>
      <c r="HXI430" s="107"/>
      <c r="HXJ430" s="107"/>
      <c r="HXK430" s="107"/>
      <c r="HXL430" s="107"/>
      <c r="HXM430" s="107"/>
      <c r="HXN430" s="107"/>
      <c r="HXO430" s="107"/>
      <c r="HXP430" s="107"/>
      <c r="HXQ430" s="107"/>
      <c r="HXR430" s="107"/>
      <c r="HXS430" s="107"/>
      <c r="HXT430" s="107"/>
      <c r="HXU430" s="107"/>
      <c r="HXV430" s="107"/>
      <c r="HXW430" s="107"/>
      <c r="HXX430" s="107"/>
      <c r="HXY430" s="107"/>
      <c r="HXZ430" s="107"/>
      <c r="HYA430" s="107"/>
      <c r="HYB430" s="107"/>
      <c r="HYC430" s="107"/>
      <c r="HYD430" s="107"/>
      <c r="HYE430" s="107"/>
      <c r="HYF430" s="107"/>
      <c r="HYG430" s="107"/>
      <c r="HYH430" s="107"/>
      <c r="HYI430" s="107"/>
      <c r="HYJ430" s="107"/>
      <c r="HYK430" s="107"/>
      <c r="HYL430" s="107"/>
      <c r="HYM430" s="107"/>
      <c r="HYN430" s="107"/>
      <c r="HYO430" s="107"/>
      <c r="HYP430" s="107"/>
      <c r="HYQ430" s="107"/>
      <c r="HYR430" s="107"/>
      <c r="HYS430" s="107"/>
      <c r="HYT430" s="107"/>
      <c r="HYU430" s="107"/>
      <c r="HYV430" s="107"/>
      <c r="HYW430" s="107"/>
      <c r="HYX430" s="107"/>
      <c r="HYY430" s="107"/>
      <c r="HYZ430" s="107"/>
      <c r="HZA430" s="107"/>
      <c r="HZB430" s="107"/>
      <c r="HZC430" s="107"/>
      <c r="HZD430" s="107"/>
      <c r="HZE430" s="107"/>
      <c r="HZF430" s="107"/>
      <c r="HZG430" s="107"/>
      <c r="HZH430" s="107"/>
      <c r="HZI430" s="107"/>
      <c r="HZJ430" s="107"/>
      <c r="HZK430" s="107"/>
      <c r="HZL430" s="107"/>
      <c r="HZM430" s="107"/>
      <c r="HZN430" s="107"/>
      <c r="HZO430" s="107"/>
      <c r="HZP430" s="107"/>
      <c r="HZQ430" s="107"/>
      <c r="HZR430" s="107"/>
      <c r="HZS430" s="107"/>
      <c r="HZT430" s="107"/>
      <c r="HZU430" s="107"/>
      <c r="HZV430" s="107"/>
      <c r="HZW430" s="107"/>
      <c r="HZX430" s="107"/>
      <c r="HZY430" s="107"/>
      <c r="HZZ430" s="107"/>
      <c r="IAA430" s="107"/>
      <c r="IAB430" s="107"/>
      <c r="IAC430" s="107"/>
      <c r="IAD430" s="107"/>
      <c r="IAE430" s="107"/>
      <c r="IAF430" s="107"/>
      <c r="IAG430" s="107"/>
      <c r="IAH430" s="107"/>
      <c r="IAI430" s="107"/>
      <c r="IAJ430" s="107"/>
      <c r="IAK430" s="107"/>
      <c r="IAL430" s="107"/>
      <c r="IAM430" s="107"/>
      <c r="IAN430" s="107"/>
      <c r="IAO430" s="107"/>
      <c r="IAP430" s="107"/>
      <c r="IAQ430" s="107"/>
      <c r="IAR430" s="107"/>
      <c r="IAS430" s="107"/>
      <c r="IAT430" s="107"/>
      <c r="IAU430" s="107"/>
      <c r="IAV430" s="107"/>
      <c r="IAW430" s="107"/>
      <c r="IAX430" s="107"/>
      <c r="IAY430" s="107"/>
      <c r="IAZ430" s="107"/>
      <c r="IBA430" s="107"/>
      <c r="IBB430" s="107"/>
      <c r="IBC430" s="107"/>
      <c r="IBD430" s="107"/>
      <c r="IBE430" s="107"/>
      <c r="IBF430" s="107"/>
      <c r="IBG430" s="107"/>
      <c r="IBH430" s="107"/>
      <c r="IBI430" s="107"/>
      <c r="IBJ430" s="107"/>
      <c r="IBK430" s="107"/>
      <c r="IBL430" s="107"/>
      <c r="IBM430" s="107"/>
      <c r="IBN430" s="107"/>
      <c r="IBO430" s="107"/>
      <c r="IBP430" s="107"/>
      <c r="IBQ430" s="107"/>
      <c r="IBR430" s="107"/>
      <c r="IBS430" s="107"/>
      <c r="IBT430" s="107"/>
      <c r="IBU430" s="107"/>
      <c r="IBV430" s="107"/>
      <c r="IBW430" s="107"/>
      <c r="IBX430" s="107"/>
      <c r="IBY430" s="107"/>
      <c r="IBZ430" s="107"/>
      <c r="ICA430" s="107"/>
      <c r="ICB430" s="107"/>
      <c r="ICC430" s="107"/>
      <c r="ICD430" s="107"/>
      <c r="ICE430" s="107"/>
      <c r="ICF430" s="107"/>
      <c r="ICG430" s="107"/>
      <c r="ICH430" s="107"/>
      <c r="ICI430" s="107"/>
      <c r="ICJ430" s="107"/>
      <c r="ICK430" s="107"/>
      <c r="ICL430" s="107"/>
      <c r="ICM430" s="107"/>
      <c r="ICN430" s="107"/>
      <c r="ICO430" s="107"/>
      <c r="ICP430" s="107"/>
      <c r="ICQ430" s="107"/>
      <c r="ICR430" s="107"/>
      <c r="ICS430" s="107"/>
      <c r="ICT430" s="107"/>
      <c r="ICU430" s="107"/>
      <c r="ICV430" s="107"/>
      <c r="ICW430" s="107"/>
      <c r="ICX430" s="107"/>
      <c r="ICY430" s="107"/>
      <c r="ICZ430" s="107"/>
      <c r="IDA430" s="107"/>
      <c r="IDB430" s="107"/>
      <c r="IDC430" s="107"/>
      <c r="IDD430" s="107"/>
      <c r="IDE430" s="107"/>
      <c r="IDF430" s="107"/>
      <c r="IDG430" s="107"/>
      <c r="IDH430" s="107"/>
      <c r="IDI430" s="107"/>
      <c r="IDJ430" s="107"/>
      <c r="IDK430" s="107"/>
      <c r="IDL430" s="107"/>
      <c r="IDM430" s="107"/>
      <c r="IDN430" s="107"/>
      <c r="IDO430" s="107"/>
      <c r="IDP430" s="107"/>
      <c r="IDQ430" s="107"/>
      <c r="IDR430" s="107"/>
      <c r="IDS430" s="107"/>
      <c r="IDT430" s="107"/>
      <c r="IDU430" s="107"/>
      <c r="IDV430" s="107"/>
      <c r="IDW430" s="107"/>
      <c r="IDX430" s="107"/>
      <c r="IDY430" s="107"/>
      <c r="IDZ430" s="107"/>
      <c r="IEA430" s="107"/>
      <c r="IEB430" s="107"/>
      <c r="IEC430" s="107"/>
      <c r="IED430" s="107"/>
      <c r="IEE430" s="107"/>
      <c r="IEF430" s="107"/>
      <c r="IEG430" s="107"/>
      <c r="IEH430" s="107"/>
      <c r="IEI430" s="107"/>
      <c r="IEJ430" s="107"/>
      <c r="IEK430" s="107"/>
      <c r="IEL430" s="107"/>
      <c r="IEM430" s="107"/>
      <c r="IEN430" s="107"/>
      <c r="IEO430" s="107"/>
      <c r="IEP430" s="107"/>
      <c r="IEQ430" s="107"/>
      <c r="IER430" s="107"/>
      <c r="IES430" s="107"/>
      <c r="IET430" s="107"/>
      <c r="IEU430" s="107"/>
      <c r="IEV430" s="107"/>
      <c r="IEW430" s="107"/>
      <c r="IEX430" s="107"/>
      <c r="IEY430" s="107"/>
      <c r="IEZ430" s="107"/>
      <c r="IFA430" s="107"/>
      <c r="IFB430" s="107"/>
      <c r="IFC430" s="107"/>
      <c r="IFD430" s="107"/>
      <c r="IFE430" s="107"/>
      <c r="IFF430" s="107"/>
      <c r="IFG430" s="107"/>
      <c r="IFH430" s="107"/>
      <c r="IFI430" s="107"/>
      <c r="IFJ430" s="107"/>
      <c r="IFK430" s="107"/>
      <c r="IFL430" s="107"/>
      <c r="IFM430" s="107"/>
      <c r="IFN430" s="107"/>
      <c r="IFO430" s="107"/>
      <c r="IFP430" s="107"/>
      <c r="IFQ430" s="107"/>
      <c r="IFR430" s="107"/>
      <c r="IFS430" s="107"/>
      <c r="IFT430" s="107"/>
      <c r="IFU430" s="107"/>
      <c r="IFV430" s="107"/>
      <c r="IFW430" s="107"/>
      <c r="IFX430" s="107"/>
      <c r="IFY430" s="107"/>
      <c r="IFZ430" s="107"/>
      <c r="IGA430" s="107"/>
      <c r="IGB430" s="107"/>
      <c r="IGC430" s="107"/>
      <c r="IGD430" s="107"/>
      <c r="IGE430" s="107"/>
      <c r="IGF430" s="107"/>
      <c r="IGG430" s="107"/>
      <c r="IGH430" s="107"/>
      <c r="IGI430" s="107"/>
      <c r="IGJ430" s="107"/>
      <c r="IGK430" s="107"/>
      <c r="IGL430" s="107"/>
      <c r="IGM430" s="107"/>
      <c r="IGN430" s="107"/>
      <c r="IGO430" s="107"/>
      <c r="IGP430" s="107"/>
      <c r="IGQ430" s="107"/>
      <c r="IGR430" s="107"/>
      <c r="IGS430" s="107"/>
      <c r="IGT430" s="107"/>
      <c r="IGU430" s="107"/>
      <c r="IGV430" s="107"/>
      <c r="IGW430" s="107"/>
      <c r="IGX430" s="107"/>
      <c r="IGY430" s="107"/>
      <c r="IGZ430" s="107"/>
      <c r="IHA430" s="107"/>
      <c r="IHB430" s="107"/>
      <c r="IHC430" s="107"/>
      <c r="IHD430" s="107"/>
      <c r="IHE430" s="107"/>
      <c r="IHF430" s="107"/>
      <c r="IHG430" s="107"/>
      <c r="IHH430" s="107"/>
      <c r="IHI430" s="107"/>
      <c r="IHJ430" s="107"/>
      <c r="IHK430" s="107"/>
      <c r="IHL430" s="107"/>
      <c r="IHM430" s="107"/>
      <c r="IHN430" s="107"/>
      <c r="IHO430" s="107"/>
      <c r="IHP430" s="107"/>
      <c r="IHQ430" s="107"/>
      <c r="IHR430" s="107"/>
      <c r="IHS430" s="107"/>
      <c r="IHT430" s="107"/>
      <c r="IHU430" s="107"/>
      <c r="IHV430" s="107"/>
      <c r="IHW430" s="107"/>
      <c r="IHX430" s="107"/>
      <c r="IHY430" s="107"/>
      <c r="IHZ430" s="107"/>
      <c r="IIA430" s="107"/>
      <c r="IIB430" s="107"/>
      <c r="IIC430" s="107"/>
      <c r="IID430" s="107"/>
      <c r="IIE430" s="107"/>
      <c r="IIF430" s="107"/>
      <c r="IIG430" s="107"/>
      <c r="IIH430" s="107"/>
      <c r="III430" s="107"/>
      <c r="IIJ430" s="107"/>
      <c r="IIK430" s="107"/>
      <c r="IIL430" s="107"/>
      <c r="IIM430" s="107"/>
      <c r="IIN430" s="107"/>
      <c r="IIO430" s="107"/>
      <c r="IIP430" s="107"/>
      <c r="IIQ430" s="107"/>
      <c r="IIR430" s="107"/>
      <c r="IIS430" s="107"/>
      <c r="IIT430" s="107"/>
      <c r="IIU430" s="107"/>
      <c r="IIV430" s="107"/>
      <c r="IIW430" s="107"/>
      <c r="IIX430" s="107"/>
      <c r="IIY430" s="107"/>
      <c r="IIZ430" s="107"/>
      <c r="IJA430" s="107"/>
      <c r="IJB430" s="107"/>
      <c r="IJC430" s="107"/>
      <c r="IJD430" s="107"/>
      <c r="IJE430" s="107"/>
      <c r="IJF430" s="107"/>
      <c r="IJG430" s="107"/>
      <c r="IJH430" s="107"/>
      <c r="IJI430" s="107"/>
      <c r="IJJ430" s="107"/>
      <c r="IJK430" s="107"/>
      <c r="IJL430" s="107"/>
      <c r="IJM430" s="107"/>
      <c r="IJN430" s="107"/>
      <c r="IJO430" s="107"/>
      <c r="IJP430" s="107"/>
      <c r="IJQ430" s="107"/>
      <c r="IJR430" s="107"/>
      <c r="IJS430" s="107"/>
      <c r="IJT430" s="107"/>
      <c r="IJU430" s="107"/>
      <c r="IJV430" s="107"/>
      <c r="IJW430" s="107"/>
      <c r="IJX430" s="107"/>
      <c r="IJY430" s="107"/>
      <c r="IJZ430" s="107"/>
      <c r="IKA430" s="107"/>
      <c r="IKB430" s="107"/>
      <c r="IKC430" s="107"/>
      <c r="IKD430" s="107"/>
      <c r="IKE430" s="107"/>
      <c r="IKF430" s="107"/>
      <c r="IKG430" s="107"/>
      <c r="IKH430" s="107"/>
      <c r="IKI430" s="107"/>
      <c r="IKJ430" s="107"/>
      <c r="IKK430" s="107"/>
      <c r="IKL430" s="107"/>
      <c r="IKM430" s="107"/>
      <c r="IKN430" s="107"/>
      <c r="IKO430" s="107"/>
      <c r="IKP430" s="107"/>
      <c r="IKQ430" s="107"/>
      <c r="IKR430" s="107"/>
      <c r="IKS430" s="107"/>
      <c r="IKT430" s="107"/>
      <c r="IKU430" s="107"/>
      <c r="IKV430" s="107"/>
      <c r="IKW430" s="107"/>
      <c r="IKX430" s="107"/>
      <c r="IKY430" s="107"/>
      <c r="IKZ430" s="107"/>
      <c r="ILA430" s="107"/>
      <c r="ILB430" s="107"/>
      <c r="ILC430" s="107"/>
      <c r="ILD430" s="107"/>
      <c r="ILE430" s="107"/>
      <c r="ILF430" s="107"/>
      <c r="ILG430" s="107"/>
      <c r="ILH430" s="107"/>
      <c r="ILI430" s="107"/>
      <c r="ILJ430" s="107"/>
      <c r="ILK430" s="107"/>
      <c r="ILL430" s="107"/>
      <c r="ILM430" s="107"/>
      <c r="ILN430" s="107"/>
      <c r="ILO430" s="107"/>
      <c r="ILP430" s="107"/>
      <c r="ILQ430" s="107"/>
      <c r="ILR430" s="107"/>
      <c r="ILS430" s="107"/>
      <c r="ILT430" s="107"/>
      <c r="ILU430" s="107"/>
      <c r="ILV430" s="107"/>
      <c r="ILW430" s="107"/>
      <c r="ILX430" s="107"/>
      <c r="ILY430" s="107"/>
      <c r="ILZ430" s="107"/>
      <c r="IMA430" s="107"/>
      <c r="IMB430" s="107"/>
      <c r="IMC430" s="107"/>
      <c r="IMD430" s="107"/>
      <c r="IME430" s="107"/>
      <c r="IMF430" s="107"/>
      <c r="IMG430" s="107"/>
      <c r="IMH430" s="107"/>
      <c r="IMI430" s="107"/>
      <c r="IMJ430" s="107"/>
      <c r="IMK430" s="107"/>
      <c r="IML430" s="107"/>
      <c r="IMM430" s="107"/>
      <c r="IMN430" s="107"/>
      <c r="IMO430" s="107"/>
      <c r="IMP430" s="107"/>
      <c r="IMQ430" s="107"/>
      <c r="IMR430" s="107"/>
      <c r="IMS430" s="107"/>
      <c r="IMT430" s="107"/>
      <c r="IMU430" s="107"/>
      <c r="IMV430" s="107"/>
      <c r="IMW430" s="107"/>
      <c r="IMX430" s="107"/>
      <c r="IMY430" s="107"/>
      <c r="IMZ430" s="107"/>
      <c r="INA430" s="107"/>
      <c r="INB430" s="107"/>
      <c r="INC430" s="107"/>
      <c r="IND430" s="107"/>
      <c r="INE430" s="107"/>
      <c r="INF430" s="107"/>
      <c r="ING430" s="107"/>
      <c r="INH430" s="107"/>
      <c r="INI430" s="107"/>
      <c r="INJ430" s="107"/>
      <c r="INK430" s="107"/>
      <c r="INL430" s="107"/>
      <c r="INM430" s="107"/>
      <c r="INN430" s="107"/>
      <c r="INO430" s="107"/>
      <c r="INP430" s="107"/>
      <c r="INQ430" s="107"/>
      <c r="INR430" s="107"/>
      <c r="INS430" s="107"/>
      <c r="INT430" s="107"/>
      <c r="INU430" s="107"/>
      <c r="INV430" s="107"/>
      <c r="INW430" s="107"/>
      <c r="INX430" s="107"/>
      <c r="INY430" s="107"/>
      <c r="INZ430" s="107"/>
      <c r="IOA430" s="107"/>
      <c r="IOB430" s="107"/>
      <c r="IOC430" s="107"/>
      <c r="IOD430" s="107"/>
      <c r="IOE430" s="107"/>
      <c r="IOF430" s="107"/>
      <c r="IOG430" s="107"/>
      <c r="IOH430" s="107"/>
      <c r="IOI430" s="107"/>
      <c r="IOJ430" s="107"/>
      <c r="IOK430" s="107"/>
      <c r="IOL430" s="107"/>
      <c r="IOM430" s="107"/>
      <c r="ION430" s="107"/>
      <c r="IOO430" s="107"/>
      <c r="IOP430" s="107"/>
      <c r="IOQ430" s="107"/>
      <c r="IOR430" s="107"/>
      <c r="IOS430" s="107"/>
      <c r="IOT430" s="107"/>
      <c r="IOU430" s="107"/>
      <c r="IOV430" s="107"/>
      <c r="IOW430" s="107"/>
      <c r="IOX430" s="107"/>
      <c r="IOY430" s="107"/>
      <c r="IOZ430" s="107"/>
      <c r="IPA430" s="107"/>
      <c r="IPB430" s="107"/>
      <c r="IPC430" s="107"/>
      <c r="IPD430" s="107"/>
      <c r="IPE430" s="107"/>
      <c r="IPF430" s="107"/>
      <c r="IPG430" s="107"/>
      <c r="IPH430" s="107"/>
      <c r="IPI430" s="107"/>
      <c r="IPJ430" s="107"/>
      <c r="IPK430" s="107"/>
      <c r="IPL430" s="107"/>
      <c r="IPM430" s="107"/>
      <c r="IPN430" s="107"/>
      <c r="IPO430" s="107"/>
      <c r="IPP430" s="107"/>
      <c r="IPQ430" s="107"/>
      <c r="IPR430" s="107"/>
      <c r="IPS430" s="107"/>
      <c r="IPT430" s="107"/>
      <c r="IPU430" s="107"/>
      <c r="IPV430" s="107"/>
      <c r="IPW430" s="107"/>
      <c r="IPX430" s="107"/>
      <c r="IPY430" s="107"/>
      <c r="IPZ430" s="107"/>
      <c r="IQA430" s="107"/>
      <c r="IQB430" s="107"/>
      <c r="IQC430" s="107"/>
      <c r="IQD430" s="107"/>
      <c r="IQE430" s="107"/>
      <c r="IQF430" s="107"/>
      <c r="IQG430" s="107"/>
      <c r="IQH430" s="107"/>
      <c r="IQI430" s="107"/>
      <c r="IQJ430" s="107"/>
      <c r="IQK430" s="107"/>
      <c r="IQL430" s="107"/>
      <c r="IQM430" s="107"/>
      <c r="IQN430" s="107"/>
      <c r="IQO430" s="107"/>
      <c r="IQP430" s="107"/>
      <c r="IQQ430" s="107"/>
      <c r="IQR430" s="107"/>
      <c r="IQS430" s="107"/>
      <c r="IQT430" s="107"/>
      <c r="IQU430" s="107"/>
      <c r="IQV430" s="107"/>
      <c r="IQW430" s="107"/>
      <c r="IQX430" s="107"/>
      <c r="IQY430" s="107"/>
      <c r="IQZ430" s="107"/>
      <c r="IRA430" s="107"/>
      <c r="IRB430" s="107"/>
      <c r="IRC430" s="107"/>
      <c r="IRD430" s="107"/>
      <c r="IRE430" s="107"/>
      <c r="IRF430" s="107"/>
      <c r="IRG430" s="107"/>
      <c r="IRH430" s="107"/>
      <c r="IRI430" s="107"/>
      <c r="IRJ430" s="107"/>
      <c r="IRK430" s="107"/>
      <c r="IRL430" s="107"/>
      <c r="IRM430" s="107"/>
      <c r="IRN430" s="107"/>
      <c r="IRO430" s="107"/>
      <c r="IRP430" s="107"/>
      <c r="IRQ430" s="107"/>
      <c r="IRR430" s="107"/>
      <c r="IRS430" s="107"/>
      <c r="IRT430" s="107"/>
      <c r="IRU430" s="107"/>
      <c r="IRV430" s="107"/>
      <c r="IRW430" s="107"/>
      <c r="IRX430" s="107"/>
      <c r="IRY430" s="107"/>
      <c r="IRZ430" s="107"/>
      <c r="ISA430" s="107"/>
      <c r="ISB430" s="107"/>
      <c r="ISC430" s="107"/>
      <c r="ISD430" s="107"/>
      <c r="ISE430" s="107"/>
      <c r="ISF430" s="107"/>
      <c r="ISG430" s="107"/>
      <c r="ISH430" s="107"/>
      <c r="ISI430" s="107"/>
      <c r="ISJ430" s="107"/>
      <c r="ISK430" s="107"/>
      <c r="ISL430" s="107"/>
      <c r="ISM430" s="107"/>
      <c r="ISN430" s="107"/>
      <c r="ISO430" s="107"/>
      <c r="ISP430" s="107"/>
      <c r="ISQ430" s="107"/>
      <c r="ISR430" s="107"/>
      <c r="ISS430" s="107"/>
      <c r="IST430" s="107"/>
      <c r="ISU430" s="107"/>
      <c r="ISV430" s="107"/>
      <c r="ISW430" s="107"/>
      <c r="ISX430" s="107"/>
      <c r="ISY430" s="107"/>
      <c r="ISZ430" s="107"/>
      <c r="ITA430" s="107"/>
      <c r="ITB430" s="107"/>
      <c r="ITC430" s="107"/>
      <c r="ITD430" s="107"/>
      <c r="ITE430" s="107"/>
      <c r="ITF430" s="107"/>
      <c r="ITG430" s="107"/>
      <c r="ITH430" s="107"/>
      <c r="ITI430" s="107"/>
      <c r="ITJ430" s="107"/>
      <c r="ITK430" s="107"/>
      <c r="ITL430" s="107"/>
      <c r="ITM430" s="107"/>
      <c r="ITN430" s="107"/>
      <c r="ITO430" s="107"/>
      <c r="ITP430" s="107"/>
      <c r="ITQ430" s="107"/>
      <c r="ITR430" s="107"/>
      <c r="ITS430" s="107"/>
      <c r="ITT430" s="107"/>
      <c r="ITU430" s="107"/>
      <c r="ITV430" s="107"/>
      <c r="ITW430" s="107"/>
      <c r="ITX430" s="107"/>
      <c r="ITY430" s="107"/>
      <c r="ITZ430" s="107"/>
      <c r="IUA430" s="107"/>
      <c r="IUB430" s="107"/>
      <c r="IUC430" s="107"/>
      <c r="IUD430" s="107"/>
      <c r="IUE430" s="107"/>
      <c r="IUF430" s="107"/>
      <c r="IUG430" s="107"/>
      <c r="IUH430" s="107"/>
      <c r="IUI430" s="107"/>
      <c r="IUJ430" s="107"/>
      <c r="IUK430" s="107"/>
      <c r="IUL430" s="107"/>
      <c r="IUM430" s="107"/>
      <c r="IUN430" s="107"/>
      <c r="IUO430" s="107"/>
      <c r="IUP430" s="107"/>
      <c r="IUQ430" s="107"/>
      <c r="IUR430" s="107"/>
      <c r="IUS430" s="107"/>
      <c r="IUT430" s="107"/>
      <c r="IUU430" s="107"/>
      <c r="IUV430" s="107"/>
      <c r="IUW430" s="107"/>
      <c r="IUX430" s="107"/>
      <c r="IUY430" s="107"/>
      <c r="IUZ430" s="107"/>
      <c r="IVA430" s="107"/>
      <c r="IVB430" s="107"/>
      <c r="IVC430" s="107"/>
      <c r="IVD430" s="107"/>
      <c r="IVE430" s="107"/>
      <c r="IVF430" s="107"/>
      <c r="IVG430" s="107"/>
      <c r="IVH430" s="107"/>
      <c r="IVI430" s="107"/>
      <c r="IVJ430" s="107"/>
      <c r="IVK430" s="107"/>
      <c r="IVL430" s="107"/>
      <c r="IVM430" s="107"/>
      <c r="IVN430" s="107"/>
      <c r="IVO430" s="107"/>
      <c r="IVP430" s="107"/>
      <c r="IVQ430" s="107"/>
      <c r="IVR430" s="107"/>
      <c r="IVS430" s="107"/>
      <c r="IVT430" s="107"/>
      <c r="IVU430" s="107"/>
      <c r="IVV430" s="107"/>
      <c r="IVW430" s="107"/>
      <c r="IVX430" s="107"/>
      <c r="IVY430" s="107"/>
      <c r="IVZ430" s="107"/>
      <c r="IWA430" s="107"/>
      <c r="IWB430" s="107"/>
      <c r="IWC430" s="107"/>
      <c r="IWD430" s="107"/>
      <c r="IWE430" s="107"/>
      <c r="IWF430" s="107"/>
      <c r="IWG430" s="107"/>
      <c r="IWH430" s="107"/>
      <c r="IWI430" s="107"/>
      <c r="IWJ430" s="107"/>
      <c r="IWK430" s="107"/>
      <c r="IWL430" s="107"/>
      <c r="IWM430" s="107"/>
      <c r="IWN430" s="107"/>
      <c r="IWO430" s="107"/>
      <c r="IWP430" s="107"/>
      <c r="IWQ430" s="107"/>
      <c r="IWR430" s="107"/>
      <c r="IWS430" s="107"/>
      <c r="IWT430" s="107"/>
      <c r="IWU430" s="107"/>
      <c r="IWV430" s="107"/>
      <c r="IWW430" s="107"/>
      <c r="IWX430" s="107"/>
      <c r="IWY430" s="107"/>
      <c r="IWZ430" s="107"/>
      <c r="IXA430" s="107"/>
      <c r="IXB430" s="107"/>
      <c r="IXC430" s="107"/>
      <c r="IXD430" s="107"/>
      <c r="IXE430" s="107"/>
      <c r="IXF430" s="107"/>
      <c r="IXG430" s="107"/>
      <c r="IXH430" s="107"/>
      <c r="IXI430" s="107"/>
      <c r="IXJ430" s="107"/>
      <c r="IXK430" s="107"/>
      <c r="IXL430" s="107"/>
      <c r="IXM430" s="107"/>
      <c r="IXN430" s="107"/>
      <c r="IXO430" s="107"/>
      <c r="IXP430" s="107"/>
      <c r="IXQ430" s="107"/>
      <c r="IXR430" s="107"/>
      <c r="IXS430" s="107"/>
      <c r="IXT430" s="107"/>
      <c r="IXU430" s="107"/>
      <c r="IXV430" s="107"/>
      <c r="IXW430" s="107"/>
      <c r="IXX430" s="107"/>
      <c r="IXY430" s="107"/>
      <c r="IXZ430" s="107"/>
      <c r="IYA430" s="107"/>
      <c r="IYB430" s="107"/>
      <c r="IYC430" s="107"/>
      <c r="IYD430" s="107"/>
      <c r="IYE430" s="107"/>
      <c r="IYF430" s="107"/>
      <c r="IYG430" s="107"/>
      <c r="IYH430" s="107"/>
      <c r="IYI430" s="107"/>
      <c r="IYJ430" s="107"/>
      <c r="IYK430" s="107"/>
      <c r="IYL430" s="107"/>
      <c r="IYM430" s="107"/>
      <c r="IYN430" s="107"/>
      <c r="IYO430" s="107"/>
      <c r="IYP430" s="107"/>
      <c r="IYQ430" s="107"/>
      <c r="IYR430" s="107"/>
      <c r="IYS430" s="107"/>
      <c r="IYT430" s="107"/>
      <c r="IYU430" s="107"/>
      <c r="IYV430" s="107"/>
      <c r="IYW430" s="107"/>
      <c r="IYX430" s="107"/>
      <c r="IYY430" s="107"/>
      <c r="IYZ430" s="107"/>
      <c r="IZA430" s="107"/>
      <c r="IZB430" s="107"/>
      <c r="IZC430" s="107"/>
      <c r="IZD430" s="107"/>
      <c r="IZE430" s="107"/>
      <c r="IZF430" s="107"/>
      <c r="IZG430" s="107"/>
      <c r="IZH430" s="107"/>
      <c r="IZI430" s="107"/>
      <c r="IZJ430" s="107"/>
      <c r="IZK430" s="107"/>
      <c r="IZL430" s="107"/>
      <c r="IZM430" s="107"/>
      <c r="IZN430" s="107"/>
      <c r="IZO430" s="107"/>
      <c r="IZP430" s="107"/>
      <c r="IZQ430" s="107"/>
      <c r="IZR430" s="107"/>
      <c r="IZS430" s="107"/>
      <c r="IZT430" s="107"/>
      <c r="IZU430" s="107"/>
      <c r="IZV430" s="107"/>
      <c r="IZW430" s="107"/>
      <c r="IZX430" s="107"/>
      <c r="IZY430" s="107"/>
      <c r="IZZ430" s="107"/>
      <c r="JAA430" s="107"/>
      <c r="JAB430" s="107"/>
      <c r="JAC430" s="107"/>
      <c r="JAD430" s="107"/>
      <c r="JAE430" s="107"/>
      <c r="JAF430" s="107"/>
      <c r="JAG430" s="107"/>
      <c r="JAH430" s="107"/>
      <c r="JAI430" s="107"/>
      <c r="JAJ430" s="107"/>
      <c r="JAK430" s="107"/>
      <c r="JAL430" s="107"/>
      <c r="JAM430" s="107"/>
      <c r="JAN430" s="107"/>
      <c r="JAO430" s="107"/>
      <c r="JAP430" s="107"/>
      <c r="JAQ430" s="107"/>
      <c r="JAR430" s="107"/>
      <c r="JAS430" s="107"/>
      <c r="JAT430" s="107"/>
      <c r="JAU430" s="107"/>
      <c r="JAV430" s="107"/>
      <c r="JAW430" s="107"/>
      <c r="JAX430" s="107"/>
      <c r="JAY430" s="107"/>
      <c r="JAZ430" s="107"/>
      <c r="JBA430" s="107"/>
      <c r="JBB430" s="107"/>
      <c r="JBC430" s="107"/>
      <c r="JBD430" s="107"/>
      <c r="JBE430" s="107"/>
      <c r="JBF430" s="107"/>
      <c r="JBG430" s="107"/>
      <c r="JBH430" s="107"/>
      <c r="JBI430" s="107"/>
      <c r="JBJ430" s="107"/>
      <c r="JBK430" s="107"/>
      <c r="JBL430" s="107"/>
      <c r="JBM430" s="107"/>
      <c r="JBN430" s="107"/>
      <c r="JBO430" s="107"/>
      <c r="JBP430" s="107"/>
      <c r="JBQ430" s="107"/>
      <c r="JBR430" s="107"/>
      <c r="JBS430" s="107"/>
      <c r="JBT430" s="107"/>
      <c r="JBU430" s="107"/>
      <c r="JBV430" s="107"/>
      <c r="JBW430" s="107"/>
      <c r="JBX430" s="107"/>
      <c r="JBY430" s="107"/>
      <c r="JBZ430" s="107"/>
      <c r="JCA430" s="107"/>
      <c r="JCB430" s="107"/>
      <c r="JCC430" s="107"/>
      <c r="JCD430" s="107"/>
      <c r="JCE430" s="107"/>
      <c r="JCF430" s="107"/>
      <c r="JCG430" s="107"/>
      <c r="JCH430" s="107"/>
      <c r="JCI430" s="107"/>
      <c r="JCJ430" s="107"/>
      <c r="JCK430" s="107"/>
      <c r="JCL430" s="107"/>
      <c r="JCM430" s="107"/>
      <c r="JCN430" s="107"/>
      <c r="JCO430" s="107"/>
      <c r="JCP430" s="107"/>
      <c r="JCQ430" s="107"/>
      <c r="JCR430" s="107"/>
      <c r="JCS430" s="107"/>
      <c r="JCT430" s="107"/>
      <c r="JCU430" s="107"/>
      <c r="JCV430" s="107"/>
      <c r="JCW430" s="107"/>
      <c r="JCX430" s="107"/>
      <c r="JCY430" s="107"/>
      <c r="JCZ430" s="107"/>
      <c r="JDA430" s="107"/>
      <c r="JDB430" s="107"/>
      <c r="JDC430" s="107"/>
      <c r="JDD430" s="107"/>
      <c r="JDE430" s="107"/>
      <c r="JDF430" s="107"/>
      <c r="JDG430" s="107"/>
      <c r="JDH430" s="107"/>
      <c r="JDI430" s="107"/>
      <c r="JDJ430" s="107"/>
      <c r="JDK430" s="107"/>
      <c r="JDL430" s="107"/>
      <c r="JDM430" s="107"/>
      <c r="JDN430" s="107"/>
      <c r="JDO430" s="107"/>
      <c r="JDP430" s="107"/>
      <c r="JDQ430" s="107"/>
      <c r="JDR430" s="107"/>
      <c r="JDS430" s="107"/>
      <c r="JDT430" s="107"/>
      <c r="JDU430" s="107"/>
      <c r="JDV430" s="107"/>
      <c r="JDW430" s="107"/>
      <c r="JDX430" s="107"/>
      <c r="JDY430" s="107"/>
      <c r="JDZ430" s="107"/>
      <c r="JEA430" s="107"/>
      <c r="JEB430" s="107"/>
      <c r="JEC430" s="107"/>
      <c r="JED430" s="107"/>
      <c r="JEE430" s="107"/>
      <c r="JEF430" s="107"/>
      <c r="JEG430" s="107"/>
      <c r="JEH430" s="107"/>
      <c r="JEI430" s="107"/>
      <c r="JEJ430" s="107"/>
      <c r="JEK430" s="107"/>
      <c r="JEL430" s="107"/>
      <c r="JEM430" s="107"/>
      <c r="JEN430" s="107"/>
      <c r="JEO430" s="107"/>
      <c r="JEP430" s="107"/>
      <c r="JEQ430" s="107"/>
      <c r="JER430" s="107"/>
      <c r="JES430" s="107"/>
      <c r="JET430" s="107"/>
      <c r="JEU430" s="107"/>
      <c r="JEV430" s="107"/>
      <c r="JEW430" s="107"/>
      <c r="JEX430" s="107"/>
      <c r="JEY430" s="107"/>
      <c r="JEZ430" s="107"/>
      <c r="JFA430" s="107"/>
      <c r="JFB430" s="107"/>
      <c r="JFC430" s="107"/>
      <c r="JFD430" s="107"/>
      <c r="JFE430" s="107"/>
      <c r="JFF430" s="107"/>
      <c r="JFG430" s="107"/>
      <c r="JFH430" s="107"/>
      <c r="JFI430" s="107"/>
      <c r="JFJ430" s="107"/>
      <c r="JFK430" s="107"/>
      <c r="JFL430" s="107"/>
      <c r="JFM430" s="107"/>
      <c r="JFN430" s="107"/>
      <c r="JFO430" s="107"/>
      <c r="JFP430" s="107"/>
      <c r="JFQ430" s="107"/>
      <c r="JFR430" s="107"/>
      <c r="JFS430" s="107"/>
      <c r="JFT430" s="107"/>
      <c r="JFU430" s="107"/>
      <c r="JFV430" s="107"/>
      <c r="JFW430" s="107"/>
      <c r="JFX430" s="107"/>
      <c r="JFY430" s="107"/>
      <c r="JFZ430" s="107"/>
      <c r="JGA430" s="107"/>
      <c r="JGB430" s="107"/>
      <c r="JGC430" s="107"/>
      <c r="JGD430" s="107"/>
      <c r="JGE430" s="107"/>
      <c r="JGF430" s="107"/>
      <c r="JGG430" s="107"/>
      <c r="JGH430" s="107"/>
      <c r="JGI430" s="107"/>
      <c r="JGJ430" s="107"/>
      <c r="JGK430" s="107"/>
      <c r="JGL430" s="107"/>
      <c r="JGM430" s="107"/>
      <c r="JGN430" s="107"/>
      <c r="JGO430" s="107"/>
      <c r="JGP430" s="107"/>
      <c r="JGQ430" s="107"/>
      <c r="JGR430" s="107"/>
      <c r="JGS430" s="107"/>
      <c r="JGT430" s="107"/>
      <c r="JGU430" s="107"/>
      <c r="JGV430" s="107"/>
      <c r="JGW430" s="107"/>
      <c r="JGX430" s="107"/>
      <c r="JGY430" s="107"/>
      <c r="JGZ430" s="107"/>
      <c r="JHA430" s="107"/>
      <c r="JHB430" s="107"/>
      <c r="JHC430" s="107"/>
      <c r="JHD430" s="107"/>
      <c r="JHE430" s="107"/>
      <c r="JHF430" s="107"/>
      <c r="JHG430" s="107"/>
      <c r="JHH430" s="107"/>
      <c r="JHI430" s="107"/>
      <c r="JHJ430" s="107"/>
      <c r="JHK430" s="107"/>
      <c r="JHL430" s="107"/>
      <c r="JHM430" s="107"/>
      <c r="JHN430" s="107"/>
      <c r="JHO430" s="107"/>
      <c r="JHP430" s="107"/>
      <c r="JHQ430" s="107"/>
      <c r="JHR430" s="107"/>
      <c r="JHS430" s="107"/>
      <c r="JHT430" s="107"/>
      <c r="JHU430" s="107"/>
      <c r="JHV430" s="107"/>
      <c r="JHW430" s="107"/>
      <c r="JHX430" s="107"/>
      <c r="JHY430" s="107"/>
      <c r="JHZ430" s="107"/>
      <c r="JIA430" s="107"/>
      <c r="JIB430" s="107"/>
      <c r="JIC430" s="107"/>
      <c r="JID430" s="107"/>
      <c r="JIE430" s="107"/>
      <c r="JIF430" s="107"/>
      <c r="JIG430" s="107"/>
      <c r="JIH430" s="107"/>
      <c r="JII430" s="107"/>
      <c r="JIJ430" s="107"/>
      <c r="JIK430" s="107"/>
      <c r="JIL430" s="107"/>
      <c r="JIM430" s="107"/>
      <c r="JIN430" s="107"/>
      <c r="JIO430" s="107"/>
      <c r="JIP430" s="107"/>
      <c r="JIQ430" s="107"/>
      <c r="JIR430" s="107"/>
      <c r="JIS430" s="107"/>
      <c r="JIT430" s="107"/>
      <c r="JIU430" s="107"/>
      <c r="JIV430" s="107"/>
      <c r="JIW430" s="107"/>
      <c r="JIX430" s="107"/>
      <c r="JIY430" s="107"/>
      <c r="JIZ430" s="107"/>
      <c r="JJA430" s="107"/>
      <c r="JJB430" s="107"/>
      <c r="JJC430" s="107"/>
      <c r="JJD430" s="107"/>
      <c r="JJE430" s="107"/>
      <c r="JJF430" s="107"/>
      <c r="JJG430" s="107"/>
      <c r="JJH430" s="107"/>
      <c r="JJI430" s="107"/>
      <c r="JJJ430" s="107"/>
      <c r="JJK430" s="107"/>
      <c r="JJL430" s="107"/>
      <c r="JJM430" s="107"/>
      <c r="JJN430" s="107"/>
      <c r="JJO430" s="107"/>
      <c r="JJP430" s="107"/>
      <c r="JJQ430" s="107"/>
      <c r="JJR430" s="107"/>
      <c r="JJS430" s="107"/>
      <c r="JJT430" s="107"/>
      <c r="JJU430" s="107"/>
      <c r="JJV430" s="107"/>
      <c r="JJW430" s="107"/>
      <c r="JJX430" s="107"/>
      <c r="JJY430" s="107"/>
      <c r="JJZ430" s="107"/>
      <c r="JKA430" s="107"/>
      <c r="JKB430" s="107"/>
      <c r="JKC430" s="107"/>
      <c r="JKD430" s="107"/>
      <c r="JKE430" s="107"/>
      <c r="JKF430" s="107"/>
      <c r="JKG430" s="107"/>
      <c r="JKH430" s="107"/>
      <c r="JKI430" s="107"/>
      <c r="JKJ430" s="107"/>
      <c r="JKK430" s="107"/>
      <c r="JKL430" s="107"/>
      <c r="JKM430" s="107"/>
      <c r="JKN430" s="107"/>
      <c r="JKO430" s="107"/>
      <c r="JKP430" s="107"/>
      <c r="JKQ430" s="107"/>
      <c r="JKR430" s="107"/>
      <c r="JKS430" s="107"/>
      <c r="JKT430" s="107"/>
      <c r="JKU430" s="107"/>
      <c r="JKV430" s="107"/>
      <c r="JKW430" s="107"/>
      <c r="JKX430" s="107"/>
      <c r="JKY430" s="107"/>
      <c r="JKZ430" s="107"/>
      <c r="JLA430" s="107"/>
      <c r="JLB430" s="107"/>
      <c r="JLC430" s="107"/>
      <c r="JLD430" s="107"/>
      <c r="JLE430" s="107"/>
      <c r="JLF430" s="107"/>
      <c r="JLG430" s="107"/>
      <c r="JLH430" s="107"/>
      <c r="JLI430" s="107"/>
      <c r="JLJ430" s="107"/>
      <c r="JLK430" s="107"/>
      <c r="JLL430" s="107"/>
      <c r="JLM430" s="107"/>
      <c r="JLN430" s="107"/>
      <c r="JLO430" s="107"/>
      <c r="JLP430" s="107"/>
      <c r="JLQ430" s="107"/>
      <c r="JLR430" s="107"/>
      <c r="JLS430" s="107"/>
      <c r="JLT430" s="107"/>
      <c r="JLU430" s="107"/>
      <c r="JLV430" s="107"/>
      <c r="JLW430" s="107"/>
      <c r="JLX430" s="107"/>
      <c r="JLY430" s="107"/>
      <c r="JLZ430" s="107"/>
      <c r="JMA430" s="107"/>
      <c r="JMB430" s="107"/>
      <c r="JMC430" s="107"/>
      <c r="JMD430" s="107"/>
      <c r="JME430" s="107"/>
      <c r="JMF430" s="107"/>
      <c r="JMG430" s="107"/>
      <c r="JMH430" s="107"/>
      <c r="JMI430" s="107"/>
      <c r="JMJ430" s="107"/>
      <c r="JMK430" s="107"/>
      <c r="JML430" s="107"/>
      <c r="JMM430" s="107"/>
      <c r="JMN430" s="107"/>
      <c r="JMO430" s="107"/>
      <c r="JMP430" s="107"/>
      <c r="JMQ430" s="107"/>
      <c r="JMR430" s="107"/>
      <c r="JMS430" s="107"/>
      <c r="JMT430" s="107"/>
      <c r="JMU430" s="107"/>
      <c r="JMV430" s="107"/>
      <c r="JMW430" s="107"/>
      <c r="JMX430" s="107"/>
      <c r="JMY430" s="107"/>
      <c r="JMZ430" s="107"/>
      <c r="JNA430" s="107"/>
      <c r="JNB430" s="107"/>
      <c r="JNC430" s="107"/>
      <c r="JND430" s="107"/>
      <c r="JNE430" s="107"/>
      <c r="JNF430" s="107"/>
      <c r="JNG430" s="107"/>
      <c r="JNH430" s="107"/>
      <c r="JNI430" s="107"/>
      <c r="JNJ430" s="107"/>
      <c r="JNK430" s="107"/>
      <c r="JNL430" s="107"/>
      <c r="JNM430" s="107"/>
      <c r="JNN430" s="107"/>
      <c r="JNO430" s="107"/>
      <c r="JNP430" s="107"/>
      <c r="JNQ430" s="107"/>
      <c r="JNR430" s="107"/>
      <c r="JNS430" s="107"/>
      <c r="JNT430" s="107"/>
      <c r="JNU430" s="107"/>
      <c r="JNV430" s="107"/>
      <c r="JNW430" s="107"/>
      <c r="JNX430" s="107"/>
      <c r="JNY430" s="107"/>
      <c r="JNZ430" s="107"/>
      <c r="JOA430" s="107"/>
      <c r="JOB430" s="107"/>
      <c r="JOC430" s="107"/>
      <c r="JOD430" s="107"/>
      <c r="JOE430" s="107"/>
      <c r="JOF430" s="107"/>
      <c r="JOG430" s="107"/>
      <c r="JOH430" s="107"/>
      <c r="JOI430" s="107"/>
      <c r="JOJ430" s="107"/>
      <c r="JOK430" s="107"/>
      <c r="JOL430" s="107"/>
      <c r="JOM430" s="107"/>
      <c r="JON430" s="107"/>
      <c r="JOO430" s="107"/>
      <c r="JOP430" s="107"/>
      <c r="JOQ430" s="107"/>
      <c r="JOR430" s="107"/>
      <c r="JOS430" s="107"/>
      <c r="JOT430" s="107"/>
      <c r="JOU430" s="107"/>
      <c r="JOV430" s="107"/>
      <c r="JOW430" s="107"/>
      <c r="JOX430" s="107"/>
      <c r="JOY430" s="107"/>
      <c r="JOZ430" s="107"/>
      <c r="JPA430" s="107"/>
      <c r="JPB430" s="107"/>
      <c r="JPC430" s="107"/>
      <c r="JPD430" s="107"/>
      <c r="JPE430" s="107"/>
      <c r="JPF430" s="107"/>
      <c r="JPG430" s="107"/>
      <c r="JPH430" s="107"/>
      <c r="JPI430" s="107"/>
      <c r="JPJ430" s="107"/>
      <c r="JPK430" s="107"/>
      <c r="JPL430" s="107"/>
      <c r="JPM430" s="107"/>
      <c r="JPN430" s="107"/>
      <c r="JPO430" s="107"/>
      <c r="JPP430" s="107"/>
      <c r="JPQ430" s="107"/>
      <c r="JPR430" s="107"/>
      <c r="JPS430" s="107"/>
      <c r="JPT430" s="107"/>
      <c r="JPU430" s="107"/>
      <c r="JPV430" s="107"/>
      <c r="JPW430" s="107"/>
      <c r="JPX430" s="107"/>
      <c r="JPY430" s="107"/>
      <c r="JPZ430" s="107"/>
      <c r="JQA430" s="107"/>
      <c r="JQB430" s="107"/>
      <c r="JQC430" s="107"/>
      <c r="JQD430" s="107"/>
      <c r="JQE430" s="107"/>
      <c r="JQF430" s="107"/>
      <c r="JQG430" s="107"/>
      <c r="JQH430" s="107"/>
      <c r="JQI430" s="107"/>
      <c r="JQJ430" s="107"/>
      <c r="JQK430" s="107"/>
      <c r="JQL430" s="107"/>
      <c r="JQM430" s="107"/>
      <c r="JQN430" s="107"/>
      <c r="JQO430" s="107"/>
      <c r="JQP430" s="107"/>
      <c r="JQQ430" s="107"/>
      <c r="JQR430" s="107"/>
      <c r="JQS430" s="107"/>
      <c r="JQT430" s="107"/>
      <c r="JQU430" s="107"/>
      <c r="JQV430" s="107"/>
      <c r="JQW430" s="107"/>
      <c r="JQX430" s="107"/>
      <c r="JQY430" s="107"/>
      <c r="JQZ430" s="107"/>
      <c r="JRA430" s="107"/>
      <c r="JRB430" s="107"/>
      <c r="JRC430" s="107"/>
      <c r="JRD430" s="107"/>
      <c r="JRE430" s="107"/>
      <c r="JRF430" s="107"/>
      <c r="JRG430" s="107"/>
      <c r="JRH430" s="107"/>
      <c r="JRI430" s="107"/>
      <c r="JRJ430" s="107"/>
      <c r="JRK430" s="107"/>
      <c r="JRL430" s="107"/>
      <c r="JRM430" s="107"/>
      <c r="JRN430" s="107"/>
      <c r="JRO430" s="107"/>
      <c r="JRP430" s="107"/>
      <c r="JRQ430" s="107"/>
      <c r="JRR430" s="107"/>
      <c r="JRS430" s="107"/>
      <c r="JRT430" s="107"/>
      <c r="JRU430" s="107"/>
      <c r="JRV430" s="107"/>
      <c r="JRW430" s="107"/>
      <c r="JRX430" s="107"/>
      <c r="JRY430" s="107"/>
      <c r="JRZ430" s="107"/>
      <c r="JSA430" s="107"/>
      <c r="JSB430" s="107"/>
      <c r="JSC430" s="107"/>
      <c r="JSD430" s="107"/>
      <c r="JSE430" s="107"/>
      <c r="JSF430" s="107"/>
      <c r="JSG430" s="107"/>
      <c r="JSH430" s="107"/>
      <c r="JSI430" s="107"/>
      <c r="JSJ430" s="107"/>
      <c r="JSK430" s="107"/>
      <c r="JSL430" s="107"/>
      <c r="JSM430" s="107"/>
      <c r="JSN430" s="107"/>
      <c r="JSO430" s="107"/>
      <c r="JSP430" s="107"/>
      <c r="JSQ430" s="107"/>
      <c r="JSR430" s="107"/>
      <c r="JSS430" s="107"/>
      <c r="JST430" s="107"/>
      <c r="JSU430" s="107"/>
      <c r="JSV430" s="107"/>
      <c r="JSW430" s="107"/>
      <c r="JSX430" s="107"/>
      <c r="JSY430" s="107"/>
      <c r="JSZ430" s="107"/>
      <c r="JTA430" s="107"/>
      <c r="JTB430" s="107"/>
      <c r="JTC430" s="107"/>
      <c r="JTD430" s="107"/>
      <c r="JTE430" s="107"/>
      <c r="JTF430" s="107"/>
      <c r="JTG430" s="107"/>
      <c r="JTH430" s="107"/>
      <c r="JTI430" s="107"/>
      <c r="JTJ430" s="107"/>
      <c r="JTK430" s="107"/>
      <c r="JTL430" s="107"/>
      <c r="JTM430" s="107"/>
      <c r="JTN430" s="107"/>
      <c r="JTO430" s="107"/>
      <c r="JTP430" s="107"/>
      <c r="JTQ430" s="107"/>
      <c r="JTR430" s="107"/>
      <c r="JTS430" s="107"/>
      <c r="JTT430" s="107"/>
      <c r="JTU430" s="107"/>
      <c r="JTV430" s="107"/>
      <c r="JTW430" s="107"/>
      <c r="JTX430" s="107"/>
      <c r="JTY430" s="107"/>
      <c r="JTZ430" s="107"/>
      <c r="JUA430" s="107"/>
      <c r="JUB430" s="107"/>
      <c r="JUC430" s="107"/>
      <c r="JUD430" s="107"/>
      <c r="JUE430" s="107"/>
      <c r="JUF430" s="107"/>
      <c r="JUG430" s="107"/>
      <c r="JUH430" s="107"/>
      <c r="JUI430" s="107"/>
      <c r="JUJ430" s="107"/>
      <c r="JUK430" s="107"/>
      <c r="JUL430" s="107"/>
      <c r="JUM430" s="107"/>
      <c r="JUN430" s="107"/>
      <c r="JUO430" s="107"/>
      <c r="JUP430" s="107"/>
      <c r="JUQ430" s="107"/>
      <c r="JUR430" s="107"/>
      <c r="JUS430" s="107"/>
      <c r="JUT430" s="107"/>
      <c r="JUU430" s="107"/>
      <c r="JUV430" s="107"/>
      <c r="JUW430" s="107"/>
      <c r="JUX430" s="107"/>
      <c r="JUY430" s="107"/>
      <c r="JUZ430" s="107"/>
      <c r="JVA430" s="107"/>
      <c r="JVB430" s="107"/>
      <c r="JVC430" s="107"/>
      <c r="JVD430" s="107"/>
      <c r="JVE430" s="107"/>
      <c r="JVF430" s="107"/>
      <c r="JVG430" s="107"/>
      <c r="JVH430" s="107"/>
      <c r="JVI430" s="107"/>
      <c r="JVJ430" s="107"/>
      <c r="JVK430" s="107"/>
      <c r="JVL430" s="107"/>
      <c r="JVM430" s="107"/>
      <c r="JVN430" s="107"/>
      <c r="JVO430" s="107"/>
      <c r="JVP430" s="107"/>
      <c r="JVQ430" s="107"/>
      <c r="JVR430" s="107"/>
      <c r="JVS430" s="107"/>
      <c r="JVT430" s="107"/>
      <c r="JVU430" s="107"/>
      <c r="JVV430" s="107"/>
      <c r="JVW430" s="107"/>
      <c r="JVX430" s="107"/>
      <c r="JVY430" s="107"/>
      <c r="JVZ430" s="107"/>
      <c r="JWA430" s="107"/>
      <c r="JWB430" s="107"/>
      <c r="JWC430" s="107"/>
      <c r="JWD430" s="107"/>
      <c r="JWE430" s="107"/>
      <c r="JWF430" s="107"/>
      <c r="JWG430" s="107"/>
      <c r="JWH430" s="107"/>
      <c r="JWI430" s="107"/>
      <c r="JWJ430" s="107"/>
      <c r="JWK430" s="107"/>
      <c r="JWL430" s="107"/>
      <c r="JWM430" s="107"/>
      <c r="JWN430" s="107"/>
      <c r="JWO430" s="107"/>
      <c r="JWP430" s="107"/>
      <c r="JWQ430" s="107"/>
      <c r="JWR430" s="107"/>
      <c r="JWS430" s="107"/>
      <c r="JWT430" s="107"/>
      <c r="JWU430" s="107"/>
      <c r="JWV430" s="107"/>
      <c r="JWW430" s="107"/>
      <c r="JWX430" s="107"/>
      <c r="JWY430" s="107"/>
      <c r="JWZ430" s="107"/>
      <c r="JXA430" s="107"/>
      <c r="JXB430" s="107"/>
      <c r="JXC430" s="107"/>
      <c r="JXD430" s="107"/>
      <c r="JXE430" s="107"/>
      <c r="JXF430" s="107"/>
      <c r="JXG430" s="107"/>
      <c r="JXH430" s="107"/>
      <c r="JXI430" s="107"/>
      <c r="JXJ430" s="107"/>
      <c r="JXK430" s="107"/>
      <c r="JXL430" s="107"/>
      <c r="JXM430" s="107"/>
      <c r="JXN430" s="107"/>
      <c r="JXO430" s="107"/>
      <c r="JXP430" s="107"/>
      <c r="JXQ430" s="107"/>
      <c r="JXR430" s="107"/>
      <c r="JXS430" s="107"/>
      <c r="JXT430" s="107"/>
      <c r="JXU430" s="107"/>
      <c r="JXV430" s="107"/>
      <c r="JXW430" s="107"/>
      <c r="JXX430" s="107"/>
      <c r="JXY430" s="107"/>
      <c r="JXZ430" s="107"/>
      <c r="JYA430" s="107"/>
      <c r="JYB430" s="107"/>
      <c r="JYC430" s="107"/>
      <c r="JYD430" s="107"/>
      <c r="JYE430" s="107"/>
      <c r="JYF430" s="107"/>
      <c r="JYG430" s="107"/>
      <c r="JYH430" s="107"/>
      <c r="JYI430" s="107"/>
      <c r="JYJ430" s="107"/>
      <c r="JYK430" s="107"/>
      <c r="JYL430" s="107"/>
      <c r="JYM430" s="107"/>
      <c r="JYN430" s="107"/>
      <c r="JYO430" s="107"/>
      <c r="JYP430" s="107"/>
      <c r="JYQ430" s="107"/>
      <c r="JYR430" s="107"/>
      <c r="JYS430" s="107"/>
      <c r="JYT430" s="107"/>
      <c r="JYU430" s="107"/>
      <c r="JYV430" s="107"/>
      <c r="JYW430" s="107"/>
      <c r="JYX430" s="107"/>
      <c r="JYY430" s="107"/>
      <c r="JYZ430" s="107"/>
      <c r="JZA430" s="107"/>
      <c r="JZB430" s="107"/>
      <c r="JZC430" s="107"/>
      <c r="JZD430" s="107"/>
      <c r="JZE430" s="107"/>
      <c r="JZF430" s="107"/>
      <c r="JZG430" s="107"/>
      <c r="JZH430" s="107"/>
      <c r="JZI430" s="107"/>
      <c r="JZJ430" s="107"/>
      <c r="JZK430" s="107"/>
      <c r="JZL430" s="107"/>
      <c r="JZM430" s="107"/>
      <c r="JZN430" s="107"/>
      <c r="JZO430" s="107"/>
      <c r="JZP430" s="107"/>
      <c r="JZQ430" s="107"/>
      <c r="JZR430" s="107"/>
      <c r="JZS430" s="107"/>
      <c r="JZT430" s="107"/>
      <c r="JZU430" s="107"/>
      <c r="JZV430" s="107"/>
      <c r="JZW430" s="107"/>
      <c r="JZX430" s="107"/>
      <c r="JZY430" s="107"/>
      <c r="JZZ430" s="107"/>
      <c r="KAA430" s="107"/>
      <c r="KAB430" s="107"/>
      <c r="KAC430" s="107"/>
      <c r="KAD430" s="107"/>
      <c r="KAE430" s="107"/>
      <c r="KAF430" s="107"/>
      <c r="KAG430" s="107"/>
      <c r="KAH430" s="107"/>
      <c r="KAI430" s="107"/>
      <c r="KAJ430" s="107"/>
      <c r="KAK430" s="107"/>
      <c r="KAL430" s="107"/>
      <c r="KAM430" s="107"/>
      <c r="KAN430" s="107"/>
      <c r="KAO430" s="107"/>
      <c r="KAP430" s="107"/>
      <c r="KAQ430" s="107"/>
      <c r="KAR430" s="107"/>
      <c r="KAS430" s="107"/>
      <c r="KAT430" s="107"/>
      <c r="KAU430" s="107"/>
      <c r="KAV430" s="107"/>
      <c r="KAW430" s="107"/>
      <c r="KAX430" s="107"/>
      <c r="KAY430" s="107"/>
      <c r="KAZ430" s="107"/>
      <c r="KBA430" s="107"/>
      <c r="KBB430" s="107"/>
      <c r="KBC430" s="107"/>
      <c r="KBD430" s="107"/>
      <c r="KBE430" s="107"/>
      <c r="KBF430" s="107"/>
      <c r="KBG430" s="107"/>
      <c r="KBH430" s="107"/>
      <c r="KBI430" s="107"/>
      <c r="KBJ430" s="107"/>
      <c r="KBK430" s="107"/>
      <c r="KBL430" s="107"/>
      <c r="KBM430" s="107"/>
      <c r="KBN430" s="107"/>
      <c r="KBO430" s="107"/>
      <c r="KBP430" s="107"/>
      <c r="KBQ430" s="107"/>
      <c r="KBR430" s="107"/>
      <c r="KBS430" s="107"/>
      <c r="KBT430" s="107"/>
      <c r="KBU430" s="107"/>
      <c r="KBV430" s="107"/>
      <c r="KBW430" s="107"/>
      <c r="KBX430" s="107"/>
      <c r="KBY430" s="107"/>
      <c r="KBZ430" s="107"/>
      <c r="KCA430" s="107"/>
      <c r="KCB430" s="107"/>
      <c r="KCC430" s="107"/>
      <c r="KCD430" s="107"/>
      <c r="KCE430" s="107"/>
      <c r="KCF430" s="107"/>
      <c r="KCG430" s="107"/>
      <c r="KCH430" s="107"/>
      <c r="KCI430" s="107"/>
      <c r="KCJ430" s="107"/>
      <c r="KCK430" s="107"/>
      <c r="KCL430" s="107"/>
      <c r="KCM430" s="107"/>
      <c r="KCN430" s="107"/>
      <c r="KCO430" s="107"/>
      <c r="KCP430" s="107"/>
      <c r="KCQ430" s="107"/>
      <c r="KCR430" s="107"/>
      <c r="KCS430" s="107"/>
      <c r="KCT430" s="107"/>
      <c r="KCU430" s="107"/>
      <c r="KCV430" s="107"/>
      <c r="KCW430" s="107"/>
      <c r="KCX430" s="107"/>
      <c r="KCY430" s="107"/>
      <c r="KCZ430" s="107"/>
      <c r="KDA430" s="107"/>
      <c r="KDB430" s="107"/>
      <c r="KDC430" s="107"/>
      <c r="KDD430" s="107"/>
      <c r="KDE430" s="107"/>
      <c r="KDF430" s="107"/>
      <c r="KDG430" s="107"/>
      <c r="KDH430" s="107"/>
      <c r="KDI430" s="107"/>
      <c r="KDJ430" s="107"/>
      <c r="KDK430" s="107"/>
      <c r="KDL430" s="107"/>
      <c r="KDM430" s="107"/>
      <c r="KDN430" s="107"/>
      <c r="KDO430" s="107"/>
      <c r="KDP430" s="107"/>
      <c r="KDQ430" s="107"/>
      <c r="KDR430" s="107"/>
      <c r="KDS430" s="107"/>
      <c r="KDT430" s="107"/>
      <c r="KDU430" s="107"/>
      <c r="KDV430" s="107"/>
      <c r="KDW430" s="107"/>
      <c r="KDX430" s="107"/>
      <c r="KDY430" s="107"/>
      <c r="KDZ430" s="107"/>
      <c r="KEA430" s="107"/>
      <c r="KEB430" s="107"/>
      <c r="KEC430" s="107"/>
      <c r="KED430" s="107"/>
      <c r="KEE430" s="107"/>
      <c r="KEF430" s="107"/>
      <c r="KEG430" s="107"/>
      <c r="KEH430" s="107"/>
      <c r="KEI430" s="107"/>
      <c r="KEJ430" s="107"/>
      <c r="KEK430" s="107"/>
      <c r="KEL430" s="107"/>
      <c r="KEM430" s="107"/>
      <c r="KEN430" s="107"/>
      <c r="KEO430" s="107"/>
      <c r="KEP430" s="107"/>
      <c r="KEQ430" s="107"/>
      <c r="KER430" s="107"/>
      <c r="KES430" s="107"/>
      <c r="KET430" s="107"/>
      <c r="KEU430" s="107"/>
      <c r="KEV430" s="107"/>
      <c r="KEW430" s="107"/>
      <c r="KEX430" s="107"/>
      <c r="KEY430" s="107"/>
      <c r="KEZ430" s="107"/>
      <c r="KFA430" s="107"/>
      <c r="KFB430" s="107"/>
      <c r="KFC430" s="107"/>
      <c r="KFD430" s="107"/>
      <c r="KFE430" s="107"/>
      <c r="KFF430" s="107"/>
      <c r="KFG430" s="107"/>
      <c r="KFH430" s="107"/>
      <c r="KFI430" s="107"/>
      <c r="KFJ430" s="107"/>
      <c r="KFK430" s="107"/>
      <c r="KFL430" s="107"/>
      <c r="KFM430" s="107"/>
      <c r="KFN430" s="107"/>
      <c r="KFO430" s="107"/>
      <c r="KFP430" s="107"/>
      <c r="KFQ430" s="107"/>
      <c r="KFR430" s="107"/>
      <c r="KFS430" s="107"/>
      <c r="KFT430" s="107"/>
      <c r="KFU430" s="107"/>
      <c r="KFV430" s="107"/>
      <c r="KFW430" s="107"/>
      <c r="KFX430" s="107"/>
      <c r="KFY430" s="107"/>
      <c r="KFZ430" s="107"/>
      <c r="KGA430" s="107"/>
      <c r="KGB430" s="107"/>
      <c r="KGC430" s="107"/>
      <c r="KGD430" s="107"/>
      <c r="KGE430" s="107"/>
      <c r="KGF430" s="107"/>
      <c r="KGG430" s="107"/>
      <c r="KGH430" s="107"/>
      <c r="KGI430" s="107"/>
      <c r="KGJ430" s="107"/>
      <c r="KGK430" s="107"/>
      <c r="KGL430" s="107"/>
      <c r="KGM430" s="107"/>
      <c r="KGN430" s="107"/>
      <c r="KGO430" s="107"/>
      <c r="KGP430" s="107"/>
      <c r="KGQ430" s="107"/>
      <c r="KGR430" s="107"/>
      <c r="KGS430" s="107"/>
      <c r="KGT430" s="107"/>
      <c r="KGU430" s="107"/>
      <c r="KGV430" s="107"/>
      <c r="KGW430" s="107"/>
      <c r="KGX430" s="107"/>
      <c r="KGY430" s="107"/>
      <c r="KGZ430" s="107"/>
      <c r="KHA430" s="107"/>
      <c r="KHB430" s="107"/>
      <c r="KHC430" s="107"/>
      <c r="KHD430" s="107"/>
      <c r="KHE430" s="107"/>
      <c r="KHF430" s="107"/>
      <c r="KHG430" s="107"/>
      <c r="KHH430" s="107"/>
      <c r="KHI430" s="107"/>
      <c r="KHJ430" s="107"/>
      <c r="KHK430" s="107"/>
      <c r="KHL430" s="107"/>
      <c r="KHM430" s="107"/>
      <c r="KHN430" s="107"/>
      <c r="KHO430" s="107"/>
      <c r="KHP430" s="107"/>
      <c r="KHQ430" s="107"/>
      <c r="KHR430" s="107"/>
      <c r="KHS430" s="107"/>
      <c r="KHT430" s="107"/>
      <c r="KHU430" s="107"/>
      <c r="KHV430" s="107"/>
      <c r="KHW430" s="107"/>
      <c r="KHX430" s="107"/>
      <c r="KHY430" s="107"/>
      <c r="KHZ430" s="107"/>
      <c r="KIA430" s="107"/>
      <c r="KIB430" s="107"/>
      <c r="KIC430" s="107"/>
      <c r="KID430" s="107"/>
      <c r="KIE430" s="107"/>
      <c r="KIF430" s="107"/>
      <c r="KIG430" s="107"/>
      <c r="KIH430" s="107"/>
      <c r="KII430" s="107"/>
      <c r="KIJ430" s="107"/>
      <c r="KIK430" s="107"/>
      <c r="KIL430" s="107"/>
      <c r="KIM430" s="107"/>
      <c r="KIN430" s="107"/>
      <c r="KIO430" s="107"/>
      <c r="KIP430" s="107"/>
      <c r="KIQ430" s="107"/>
      <c r="KIR430" s="107"/>
      <c r="KIS430" s="107"/>
      <c r="KIT430" s="107"/>
      <c r="KIU430" s="107"/>
      <c r="KIV430" s="107"/>
      <c r="KIW430" s="107"/>
      <c r="KIX430" s="107"/>
      <c r="KIY430" s="107"/>
      <c r="KIZ430" s="107"/>
      <c r="KJA430" s="107"/>
      <c r="KJB430" s="107"/>
      <c r="KJC430" s="107"/>
      <c r="KJD430" s="107"/>
      <c r="KJE430" s="107"/>
      <c r="KJF430" s="107"/>
      <c r="KJG430" s="107"/>
      <c r="KJH430" s="107"/>
      <c r="KJI430" s="107"/>
      <c r="KJJ430" s="107"/>
      <c r="KJK430" s="107"/>
      <c r="KJL430" s="107"/>
      <c r="KJM430" s="107"/>
      <c r="KJN430" s="107"/>
      <c r="KJO430" s="107"/>
      <c r="KJP430" s="107"/>
      <c r="KJQ430" s="107"/>
      <c r="KJR430" s="107"/>
      <c r="KJS430" s="107"/>
      <c r="KJT430" s="107"/>
      <c r="KJU430" s="107"/>
      <c r="KJV430" s="107"/>
      <c r="KJW430" s="107"/>
      <c r="KJX430" s="107"/>
      <c r="KJY430" s="107"/>
      <c r="KJZ430" s="107"/>
      <c r="KKA430" s="107"/>
      <c r="KKB430" s="107"/>
      <c r="KKC430" s="107"/>
      <c r="KKD430" s="107"/>
      <c r="KKE430" s="107"/>
      <c r="KKF430" s="107"/>
      <c r="KKG430" s="107"/>
      <c r="KKH430" s="107"/>
      <c r="KKI430" s="107"/>
      <c r="KKJ430" s="107"/>
      <c r="KKK430" s="107"/>
      <c r="KKL430" s="107"/>
      <c r="KKM430" s="107"/>
      <c r="KKN430" s="107"/>
      <c r="KKO430" s="107"/>
      <c r="KKP430" s="107"/>
      <c r="KKQ430" s="107"/>
      <c r="KKR430" s="107"/>
      <c r="KKS430" s="107"/>
      <c r="KKT430" s="107"/>
      <c r="KKU430" s="107"/>
      <c r="KKV430" s="107"/>
      <c r="KKW430" s="107"/>
      <c r="KKX430" s="107"/>
      <c r="KKY430" s="107"/>
      <c r="KKZ430" s="107"/>
      <c r="KLA430" s="107"/>
      <c r="KLB430" s="107"/>
      <c r="KLC430" s="107"/>
      <c r="KLD430" s="107"/>
      <c r="KLE430" s="107"/>
      <c r="KLF430" s="107"/>
      <c r="KLG430" s="107"/>
      <c r="KLH430" s="107"/>
      <c r="KLI430" s="107"/>
      <c r="KLJ430" s="107"/>
      <c r="KLK430" s="107"/>
      <c r="KLL430" s="107"/>
      <c r="KLM430" s="107"/>
      <c r="KLN430" s="107"/>
      <c r="KLO430" s="107"/>
      <c r="KLP430" s="107"/>
      <c r="KLQ430" s="107"/>
      <c r="KLR430" s="107"/>
      <c r="KLS430" s="107"/>
      <c r="KLT430" s="107"/>
      <c r="KLU430" s="107"/>
      <c r="KLV430" s="107"/>
      <c r="KLW430" s="107"/>
      <c r="KLX430" s="107"/>
      <c r="KLY430" s="107"/>
      <c r="KLZ430" s="107"/>
      <c r="KMA430" s="107"/>
      <c r="KMB430" s="107"/>
      <c r="KMC430" s="107"/>
      <c r="KMD430" s="107"/>
      <c r="KME430" s="107"/>
      <c r="KMF430" s="107"/>
      <c r="KMG430" s="107"/>
      <c r="KMH430" s="107"/>
      <c r="KMI430" s="107"/>
      <c r="KMJ430" s="107"/>
      <c r="KMK430" s="107"/>
      <c r="KML430" s="107"/>
      <c r="KMM430" s="107"/>
      <c r="KMN430" s="107"/>
      <c r="KMO430" s="107"/>
      <c r="KMP430" s="107"/>
      <c r="KMQ430" s="107"/>
      <c r="KMR430" s="107"/>
      <c r="KMS430" s="107"/>
      <c r="KMT430" s="107"/>
      <c r="KMU430" s="107"/>
      <c r="KMV430" s="107"/>
      <c r="KMW430" s="107"/>
      <c r="KMX430" s="107"/>
      <c r="KMY430" s="107"/>
      <c r="KMZ430" s="107"/>
      <c r="KNA430" s="107"/>
      <c r="KNB430" s="107"/>
      <c r="KNC430" s="107"/>
      <c r="KND430" s="107"/>
      <c r="KNE430" s="107"/>
      <c r="KNF430" s="107"/>
      <c r="KNG430" s="107"/>
      <c r="KNH430" s="107"/>
      <c r="KNI430" s="107"/>
      <c r="KNJ430" s="107"/>
      <c r="KNK430" s="107"/>
      <c r="KNL430" s="107"/>
      <c r="KNM430" s="107"/>
      <c r="KNN430" s="107"/>
      <c r="KNO430" s="107"/>
      <c r="KNP430" s="107"/>
      <c r="KNQ430" s="107"/>
      <c r="KNR430" s="107"/>
      <c r="KNS430" s="107"/>
      <c r="KNT430" s="107"/>
      <c r="KNU430" s="107"/>
      <c r="KNV430" s="107"/>
      <c r="KNW430" s="107"/>
      <c r="KNX430" s="107"/>
      <c r="KNY430" s="107"/>
      <c r="KNZ430" s="107"/>
      <c r="KOA430" s="107"/>
      <c r="KOB430" s="107"/>
      <c r="KOC430" s="107"/>
      <c r="KOD430" s="107"/>
      <c r="KOE430" s="107"/>
      <c r="KOF430" s="107"/>
      <c r="KOG430" s="107"/>
      <c r="KOH430" s="107"/>
      <c r="KOI430" s="107"/>
      <c r="KOJ430" s="107"/>
      <c r="KOK430" s="107"/>
      <c r="KOL430" s="107"/>
      <c r="KOM430" s="107"/>
      <c r="KON430" s="107"/>
      <c r="KOO430" s="107"/>
      <c r="KOP430" s="107"/>
      <c r="KOQ430" s="107"/>
      <c r="KOR430" s="107"/>
      <c r="KOS430" s="107"/>
      <c r="KOT430" s="107"/>
      <c r="KOU430" s="107"/>
      <c r="KOV430" s="107"/>
      <c r="KOW430" s="107"/>
      <c r="KOX430" s="107"/>
      <c r="KOY430" s="107"/>
      <c r="KOZ430" s="107"/>
      <c r="KPA430" s="107"/>
      <c r="KPB430" s="107"/>
      <c r="KPC430" s="107"/>
      <c r="KPD430" s="107"/>
      <c r="KPE430" s="107"/>
      <c r="KPF430" s="107"/>
      <c r="KPG430" s="107"/>
      <c r="KPH430" s="107"/>
      <c r="KPI430" s="107"/>
      <c r="KPJ430" s="107"/>
      <c r="KPK430" s="107"/>
      <c r="KPL430" s="107"/>
      <c r="KPM430" s="107"/>
      <c r="KPN430" s="107"/>
      <c r="KPO430" s="107"/>
      <c r="KPP430" s="107"/>
      <c r="KPQ430" s="107"/>
      <c r="KPR430" s="107"/>
      <c r="KPS430" s="107"/>
      <c r="KPT430" s="107"/>
      <c r="KPU430" s="107"/>
      <c r="KPV430" s="107"/>
      <c r="KPW430" s="107"/>
      <c r="KPX430" s="107"/>
      <c r="KPY430" s="107"/>
      <c r="KPZ430" s="107"/>
      <c r="KQA430" s="107"/>
      <c r="KQB430" s="107"/>
      <c r="KQC430" s="107"/>
      <c r="KQD430" s="107"/>
      <c r="KQE430" s="107"/>
      <c r="KQF430" s="107"/>
      <c r="KQG430" s="107"/>
      <c r="KQH430" s="107"/>
      <c r="KQI430" s="107"/>
      <c r="KQJ430" s="107"/>
      <c r="KQK430" s="107"/>
      <c r="KQL430" s="107"/>
      <c r="KQM430" s="107"/>
      <c r="KQN430" s="107"/>
      <c r="KQO430" s="107"/>
      <c r="KQP430" s="107"/>
      <c r="KQQ430" s="107"/>
      <c r="KQR430" s="107"/>
      <c r="KQS430" s="107"/>
      <c r="KQT430" s="107"/>
      <c r="KQU430" s="107"/>
      <c r="KQV430" s="107"/>
      <c r="KQW430" s="107"/>
      <c r="KQX430" s="107"/>
      <c r="KQY430" s="107"/>
      <c r="KQZ430" s="107"/>
      <c r="KRA430" s="107"/>
      <c r="KRB430" s="107"/>
      <c r="KRC430" s="107"/>
      <c r="KRD430" s="107"/>
      <c r="KRE430" s="107"/>
      <c r="KRF430" s="107"/>
      <c r="KRG430" s="107"/>
      <c r="KRH430" s="107"/>
      <c r="KRI430" s="107"/>
      <c r="KRJ430" s="107"/>
      <c r="KRK430" s="107"/>
      <c r="KRL430" s="107"/>
      <c r="KRM430" s="107"/>
      <c r="KRN430" s="107"/>
      <c r="KRO430" s="107"/>
      <c r="KRP430" s="107"/>
      <c r="KRQ430" s="107"/>
      <c r="KRR430" s="107"/>
      <c r="KRS430" s="107"/>
      <c r="KRT430" s="107"/>
      <c r="KRU430" s="107"/>
      <c r="KRV430" s="107"/>
      <c r="KRW430" s="107"/>
      <c r="KRX430" s="107"/>
      <c r="KRY430" s="107"/>
      <c r="KRZ430" s="107"/>
      <c r="KSA430" s="107"/>
      <c r="KSB430" s="107"/>
      <c r="KSC430" s="107"/>
      <c r="KSD430" s="107"/>
      <c r="KSE430" s="107"/>
      <c r="KSF430" s="107"/>
      <c r="KSG430" s="107"/>
      <c r="KSH430" s="107"/>
      <c r="KSI430" s="107"/>
      <c r="KSJ430" s="107"/>
      <c r="KSK430" s="107"/>
      <c r="KSL430" s="107"/>
      <c r="KSM430" s="107"/>
      <c r="KSN430" s="107"/>
      <c r="KSO430" s="107"/>
      <c r="KSP430" s="107"/>
      <c r="KSQ430" s="107"/>
      <c r="KSR430" s="107"/>
      <c r="KSS430" s="107"/>
      <c r="KST430" s="107"/>
      <c r="KSU430" s="107"/>
      <c r="KSV430" s="107"/>
      <c r="KSW430" s="107"/>
      <c r="KSX430" s="107"/>
      <c r="KSY430" s="107"/>
      <c r="KSZ430" s="107"/>
      <c r="KTA430" s="107"/>
      <c r="KTB430" s="107"/>
      <c r="KTC430" s="107"/>
      <c r="KTD430" s="107"/>
      <c r="KTE430" s="107"/>
      <c r="KTF430" s="107"/>
      <c r="KTG430" s="107"/>
      <c r="KTH430" s="107"/>
      <c r="KTI430" s="107"/>
      <c r="KTJ430" s="107"/>
      <c r="KTK430" s="107"/>
      <c r="KTL430" s="107"/>
      <c r="KTM430" s="107"/>
      <c r="KTN430" s="107"/>
      <c r="KTO430" s="107"/>
      <c r="KTP430" s="107"/>
      <c r="KTQ430" s="107"/>
      <c r="KTR430" s="107"/>
      <c r="KTS430" s="107"/>
      <c r="KTT430" s="107"/>
      <c r="KTU430" s="107"/>
      <c r="KTV430" s="107"/>
      <c r="KTW430" s="107"/>
      <c r="KTX430" s="107"/>
      <c r="KTY430" s="107"/>
      <c r="KTZ430" s="107"/>
      <c r="KUA430" s="107"/>
      <c r="KUB430" s="107"/>
      <c r="KUC430" s="107"/>
      <c r="KUD430" s="107"/>
      <c r="KUE430" s="107"/>
      <c r="KUF430" s="107"/>
      <c r="KUG430" s="107"/>
      <c r="KUH430" s="107"/>
      <c r="KUI430" s="107"/>
      <c r="KUJ430" s="107"/>
      <c r="KUK430" s="107"/>
      <c r="KUL430" s="107"/>
      <c r="KUM430" s="107"/>
      <c r="KUN430" s="107"/>
      <c r="KUO430" s="107"/>
      <c r="KUP430" s="107"/>
      <c r="KUQ430" s="107"/>
      <c r="KUR430" s="107"/>
      <c r="KUS430" s="107"/>
      <c r="KUT430" s="107"/>
      <c r="KUU430" s="107"/>
      <c r="KUV430" s="107"/>
      <c r="KUW430" s="107"/>
      <c r="KUX430" s="107"/>
      <c r="KUY430" s="107"/>
      <c r="KUZ430" s="107"/>
      <c r="KVA430" s="107"/>
      <c r="KVB430" s="107"/>
      <c r="KVC430" s="107"/>
      <c r="KVD430" s="107"/>
      <c r="KVE430" s="107"/>
      <c r="KVF430" s="107"/>
      <c r="KVG430" s="107"/>
      <c r="KVH430" s="107"/>
      <c r="KVI430" s="107"/>
      <c r="KVJ430" s="107"/>
      <c r="KVK430" s="107"/>
      <c r="KVL430" s="107"/>
      <c r="KVM430" s="107"/>
      <c r="KVN430" s="107"/>
      <c r="KVO430" s="107"/>
      <c r="KVP430" s="107"/>
      <c r="KVQ430" s="107"/>
      <c r="KVR430" s="107"/>
      <c r="KVS430" s="107"/>
      <c r="KVT430" s="107"/>
      <c r="KVU430" s="107"/>
      <c r="KVV430" s="107"/>
      <c r="KVW430" s="107"/>
      <c r="KVX430" s="107"/>
      <c r="KVY430" s="107"/>
      <c r="KVZ430" s="107"/>
      <c r="KWA430" s="107"/>
      <c r="KWB430" s="107"/>
      <c r="KWC430" s="107"/>
      <c r="KWD430" s="107"/>
      <c r="KWE430" s="107"/>
      <c r="KWF430" s="107"/>
      <c r="KWG430" s="107"/>
      <c r="KWH430" s="107"/>
      <c r="KWI430" s="107"/>
      <c r="KWJ430" s="107"/>
      <c r="KWK430" s="107"/>
      <c r="KWL430" s="107"/>
      <c r="KWM430" s="107"/>
      <c r="KWN430" s="107"/>
      <c r="KWO430" s="107"/>
      <c r="KWP430" s="107"/>
      <c r="KWQ430" s="107"/>
      <c r="KWR430" s="107"/>
      <c r="KWS430" s="107"/>
      <c r="KWT430" s="107"/>
      <c r="KWU430" s="107"/>
      <c r="KWV430" s="107"/>
      <c r="KWW430" s="107"/>
      <c r="KWX430" s="107"/>
      <c r="KWY430" s="107"/>
      <c r="KWZ430" s="107"/>
      <c r="KXA430" s="107"/>
      <c r="KXB430" s="107"/>
      <c r="KXC430" s="107"/>
      <c r="KXD430" s="107"/>
      <c r="KXE430" s="107"/>
      <c r="KXF430" s="107"/>
      <c r="KXG430" s="107"/>
      <c r="KXH430" s="107"/>
      <c r="KXI430" s="107"/>
      <c r="KXJ430" s="107"/>
      <c r="KXK430" s="107"/>
      <c r="KXL430" s="107"/>
      <c r="KXM430" s="107"/>
      <c r="KXN430" s="107"/>
      <c r="KXO430" s="107"/>
      <c r="KXP430" s="107"/>
      <c r="KXQ430" s="107"/>
      <c r="KXR430" s="107"/>
      <c r="KXS430" s="107"/>
      <c r="KXT430" s="107"/>
      <c r="KXU430" s="107"/>
      <c r="KXV430" s="107"/>
      <c r="KXW430" s="107"/>
      <c r="KXX430" s="107"/>
      <c r="KXY430" s="107"/>
      <c r="KXZ430" s="107"/>
      <c r="KYA430" s="107"/>
      <c r="KYB430" s="107"/>
      <c r="KYC430" s="107"/>
      <c r="KYD430" s="107"/>
      <c r="KYE430" s="107"/>
      <c r="KYF430" s="107"/>
      <c r="KYG430" s="107"/>
      <c r="KYH430" s="107"/>
      <c r="KYI430" s="107"/>
      <c r="KYJ430" s="107"/>
      <c r="KYK430" s="107"/>
      <c r="KYL430" s="107"/>
      <c r="KYM430" s="107"/>
      <c r="KYN430" s="107"/>
      <c r="KYO430" s="107"/>
      <c r="KYP430" s="107"/>
      <c r="KYQ430" s="107"/>
      <c r="KYR430" s="107"/>
      <c r="KYS430" s="107"/>
      <c r="KYT430" s="107"/>
      <c r="KYU430" s="107"/>
      <c r="KYV430" s="107"/>
      <c r="KYW430" s="107"/>
      <c r="KYX430" s="107"/>
      <c r="KYY430" s="107"/>
      <c r="KYZ430" s="107"/>
      <c r="KZA430" s="107"/>
      <c r="KZB430" s="107"/>
      <c r="KZC430" s="107"/>
      <c r="KZD430" s="107"/>
      <c r="KZE430" s="107"/>
      <c r="KZF430" s="107"/>
      <c r="KZG430" s="107"/>
      <c r="KZH430" s="107"/>
      <c r="KZI430" s="107"/>
      <c r="KZJ430" s="107"/>
      <c r="KZK430" s="107"/>
      <c r="KZL430" s="107"/>
      <c r="KZM430" s="107"/>
      <c r="KZN430" s="107"/>
      <c r="KZO430" s="107"/>
      <c r="KZP430" s="107"/>
      <c r="KZQ430" s="107"/>
      <c r="KZR430" s="107"/>
      <c r="KZS430" s="107"/>
      <c r="KZT430" s="107"/>
      <c r="KZU430" s="107"/>
      <c r="KZV430" s="107"/>
      <c r="KZW430" s="107"/>
      <c r="KZX430" s="107"/>
      <c r="KZY430" s="107"/>
      <c r="KZZ430" s="107"/>
      <c r="LAA430" s="107"/>
      <c r="LAB430" s="107"/>
      <c r="LAC430" s="107"/>
      <c r="LAD430" s="107"/>
      <c r="LAE430" s="107"/>
      <c r="LAF430" s="107"/>
      <c r="LAG430" s="107"/>
      <c r="LAH430" s="107"/>
      <c r="LAI430" s="107"/>
      <c r="LAJ430" s="107"/>
      <c r="LAK430" s="107"/>
      <c r="LAL430" s="107"/>
      <c r="LAM430" s="107"/>
      <c r="LAN430" s="107"/>
      <c r="LAO430" s="107"/>
      <c r="LAP430" s="107"/>
      <c r="LAQ430" s="107"/>
      <c r="LAR430" s="107"/>
      <c r="LAS430" s="107"/>
      <c r="LAT430" s="107"/>
      <c r="LAU430" s="107"/>
      <c r="LAV430" s="107"/>
      <c r="LAW430" s="107"/>
      <c r="LAX430" s="107"/>
      <c r="LAY430" s="107"/>
      <c r="LAZ430" s="107"/>
      <c r="LBA430" s="107"/>
      <c r="LBB430" s="107"/>
      <c r="LBC430" s="107"/>
      <c r="LBD430" s="107"/>
      <c r="LBE430" s="107"/>
      <c r="LBF430" s="107"/>
      <c r="LBG430" s="107"/>
      <c r="LBH430" s="107"/>
      <c r="LBI430" s="107"/>
      <c r="LBJ430" s="107"/>
      <c r="LBK430" s="107"/>
      <c r="LBL430" s="107"/>
      <c r="LBM430" s="107"/>
      <c r="LBN430" s="107"/>
      <c r="LBO430" s="107"/>
      <c r="LBP430" s="107"/>
      <c r="LBQ430" s="107"/>
      <c r="LBR430" s="107"/>
      <c r="LBS430" s="107"/>
      <c r="LBT430" s="107"/>
      <c r="LBU430" s="107"/>
      <c r="LBV430" s="107"/>
      <c r="LBW430" s="107"/>
      <c r="LBX430" s="107"/>
      <c r="LBY430" s="107"/>
      <c r="LBZ430" s="107"/>
      <c r="LCA430" s="107"/>
      <c r="LCB430" s="107"/>
      <c r="LCC430" s="107"/>
      <c r="LCD430" s="107"/>
      <c r="LCE430" s="107"/>
      <c r="LCF430" s="107"/>
      <c r="LCG430" s="107"/>
      <c r="LCH430" s="107"/>
      <c r="LCI430" s="107"/>
      <c r="LCJ430" s="107"/>
      <c r="LCK430" s="107"/>
      <c r="LCL430" s="107"/>
      <c r="LCM430" s="107"/>
      <c r="LCN430" s="107"/>
      <c r="LCO430" s="107"/>
      <c r="LCP430" s="107"/>
      <c r="LCQ430" s="107"/>
      <c r="LCR430" s="107"/>
      <c r="LCS430" s="107"/>
      <c r="LCT430" s="107"/>
      <c r="LCU430" s="107"/>
      <c r="LCV430" s="107"/>
      <c r="LCW430" s="107"/>
      <c r="LCX430" s="107"/>
      <c r="LCY430" s="107"/>
      <c r="LCZ430" s="107"/>
      <c r="LDA430" s="107"/>
      <c r="LDB430" s="107"/>
      <c r="LDC430" s="107"/>
      <c r="LDD430" s="107"/>
      <c r="LDE430" s="107"/>
      <c r="LDF430" s="107"/>
      <c r="LDG430" s="107"/>
      <c r="LDH430" s="107"/>
      <c r="LDI430" s="107"/>
      <c r="LDJ430" s="107"/>
      <c r="LDK430" s="107"/>
      <c r="LDL430" s="107"/>
      <c r="LDM430" s="107"/>
      <c r="LDN430" s="107"/>
      <c r="LDO430" s="107"/>
      <c r="LDP430" s="107"/>
      <c r="LDQ430" s="107"/>
      <c r="LDR430" s="107"/>
      <c r="LDS430" s="107"/>
      <c r="LDT430" s="107"/>
      <c r="LDU430" s="107"/>
      <c r="LDV430" s="107"/>
      <c r="LDW430" s="107"/>
      <c r="LDX430" s="107"/>
      <c r="LDY430" s="107"/>
      <c r="LDZ430" s="107"/>
      <c r="LEA430" s="107"/>
      <c r="LEB430" s="107"/>
      <c r="LEC430" s="107"/>
      <c r="LED430" s="107"/>
      <c r="LEE430" s="107"/>
      <c r="LEF430" s="107"/>
      <c r="LEG430" s="107"/>
      <c r="LEH430" s="107"/>
      <c r="LEI430" s="107"/>
      <c r="LEJ430" s="107"/>
      <c r="LEK430" s="107"/>
      <c r="LEL430" s="107"/>
      <c r="LEM430" s="107"/>
      <c r="LEN430" s="107"/>
      <c r="LEO430" s="107"/>
      <c r="LEP430" s="107"/>
      <c r="LEQ430" s="107"/>
      <c r="LER430" s="107"/>
      <c r="LES430" s="107"/>
      <c r="LET430" s="107"/>
      <c r="LEU430" s="107"/>
      <c r="LEV430" s="107"/>
      <c r="LEW430" s="107"/>
      <c r="LEX430" s="107"/>
      <c r="LEY430" s="107"/>
      <c r="LEZ430" s="107"/>
      <c r="LFA430" s="107"/>
      <c r="LFB430" s="107"/>
      <c r="LFC430" s="107"/>
      <c r="LFD430" s="107"/>
      <c r="LFE430" s="107"/>
      <c r="LFF430" s="107"/>
      <c r="LFG430" s="107"/>
      <c r="LFH430" s="107"/>
      <c r="LFI430" s="107"/>
      <c r="LFJ430" s="107"/>
      <c r="LFK430" s="107"/>
      <c r="LFL430" s="107"/>
      <c r="LFM430" s="107"/>
      <c r="LFN430" s="107"/>
      <c r="LFO430" s="107"/>
      <c r="LFP430" s="107"/>
      <c r="LFQ430" s="107"/>
      <c r="LFR430" s="107"/>
      <c r="LFS430" s="107"/>
      <c r="LFT430" s="107"/>
      <c r="LFU430" s="107"/>
      <c r="LFV430" s="107"/>
      <c r="LFW430" s="107"/>
      <c r="LFX430" s="107"/>
      <c r="LFY430" s="107"/>
      <c r="LFZ430" s="107"/>
      <c r="LGA430" s="107"/>
      <c r="LGB430" s="107"/>
      <c r="LGC430" s="107"/>
      <c r="LGD430" s="107"/>
      <c r="LGE430" s="107"/>
      <c r="LGF430" s="107"/>
      <c r="LGG430" s="107"/>
      <c r="LGH430" s="107"/>
      <c r="LGI430" s="107"/>
      <c r="LGJ430" s="107"/>
      <c r="LGK430" s="107"/>
      <c r="LGL430" s="107"/>
      <c r="LGM430" s="107"/>
      <c r="LGN430" s="107"/>
      <c r="LGO430" s="107"/>
      <c r="LGP430" s="107"/>
      <c r="LGQ430" s="107"/>
      <c r="LGR430" s="107"/>
      <c r="LGS430" s="107"/>
      <c r="LGT430" s="107"/>
      <c r="LGU430" s="107"/>
      <c r="LGV430" s="107"/>
      <c r="LGW430" s="107"/>
      <c r="LGX430" s="107"/>
      <c r="LGY430" s="107"/>
      <c r="LGZ430" s="107"/>
      <c r="LHA430" s="107"/>
      <c r="LHB430" s="107"/>
      <c r="LHC430" s="107"/>
      <c r="LHD430" s="107"/>
      <c r="LHE430" s="107"/>
      <c r="LHF430" s="107"/>
      <c r="LHG430" s="107"/>
      <c r="LHH430" s="107"/>
      <c r="LHI430" s="107"/>
      <c r="LHJ430" s="107"/>
      <c r="LHK430" s="107"/>
      <c r="LHL430" s="107"/>
      <c r="LHM430" s="107"/>
      <c r="LHN430" s="107"/>
      <c r="LHO430" s="107"/>
      <c r="LHP430" s="107"/>
      <c r="LHQ430" s="107"/>
      <c r="LHR430" s="107"/>
      <c r="LHS430" s="107"/>
      <c r="LHT430" s="107"/>
      <c r="LHU430" s="107"/>
      <c r="LHV430" s="107"/>
      <c r="LHW430" s="107"/>
      <c r="LHX430" s="107"/>
      <c r="LHY430" s="107"/>
      <c r="LHZ430" s="107"/>
      <c r="LIA430" s="107"/>
      <c r="LIB430" s="107"/>
      <c r="LIC430" s="107"/>
      <c r="LID430" s="107"/>
      <c r="LIE430" s="107"/>
      <c r="LIF430" s="107"/>
      <c r="LIG430" s="107"/>
      <c r="LIH430" s="107"/>
      <c r="LII430" s="107"/>
      <c r="LIJ430" s="107"/>
      <c r="LIK430" s="107"/>
      <c r="LIL430" s="107"/>
      <c r="LIM430" s="107"/>
      <c r="LIN430" s="107"/>
      <c r="LIO430" s="107"/>
      <c r="LIP430" s="107"/>
      <c r="LIQ430" s="107"/>
      <c r="LIR430" s="107"/>
      <c r="LIS430" s="107"/>
      <c r="LIT430" s="107"/>
      <c r="LIU430" s="107"/>
      <c r="LIV430" s="107"/>
      <c r="LIW430" s="107"/>
      <c r="LIX430" s="107"/>
      <c r="LIY430" s="107"/>
      <c r="LIZ430" s="107"/>
      <c r="LJA430" s="107"/>
      <c r="LJB430" s="107"/>
      <c r="LJC430" s="107"/>
      <c r="LJD430" s="107"/>
      <c r="LJE430" s="107"/>
      <c r="LJF430" s="107"/>
      <c r="LJG430" s="107"/>
      <c r="LJH430" s="107"/>
      <c r="LJI430" s="107"/>
      <c r="LJJ430" s="107"/>
      <c r="LJK430" s="107"/>
      <c r="LJL430" s="107"/>
      <c r="LJM430" s="107"/>
      <c r="LJN430" s="107"/>
      <c r="LJO430" s="107"/>
      <c r="LJP430" s="107"/>
      <c r="LJQ430" s="107"/>
      <c r="LJR430" s="107"/>
      <c r="LJS430" s="107"/>
      <c r="LJT430" s="107"/>
      <c r="LJU430" s="107"/>
      <c r="LJV430" s="107"/>
      <c r="LJW430" s="107"/>
      <c r="LJX430" s="107"/>
      <c r="LJY430" s="107"/>
      <c r="LJZ430" s="107"/>
      <c r="LKA430" s="107"/>
      <c r="LKB430" s="107"/>
      <c r="LKC430" s="107"/>
      <c r="LKD430" s="107"/>
      <c r="LKE430" s="107"/>
      <c r="LKF430" s="107"/>
      <c r="LKG430" s="107"/>
      <c r="LKH430" s="107"/>
      <c r="LKI430" s="107"/>
      <c r="LKJ430" s="107"/>
      <c r="LKK430" s="107"/>
      <c r="LKL430" s="107"/>
      <c r="LKM430" s="107"/>
      <c r="LKN430" s="107"/>
      <c r="LKO430" s="107"/>
      <c r="LKP430" s="107"/>
      <c r="LKQ430" s="107"/>
      <c r="LKR430" s="107"/>
      <c r="LKS430" s="107"/>
      <c r="LKT430" s="107"/>
      <c r="LKU430" s="107"/>
      <c r="LKV430" s="107"/>
      <c r="LKW430" s="107"/>
      <c r="LKX430" s="107"/>
      <c r="LKY430" s="107"/>
      <c r="LKZ430" s="107"/>
      <c r="LLA430" s="107"/>
      <c r="LLB430" s="107"/>
      <c r="LLC430" s="107"/>
      <c r="LLD430" s="107"/>
      <c r="LLE430" s="107"/>
      <c r="LLF430" s="107"/>
      <c r="LLG430" s="107"/>
      <c r="LLH430" s="107"/>
      <c r="LLI430" s="107"/>
      <c r="LLJ430" s="107"/>
      <c r="LLK430" s="107"/>
      <c r="LLL430" s="107"/>
      <c r="LLM430" s="107"/>
      <c r="LLN430" s="107"/>
      <c r="LLO430" s="107"/>
      <c r="LLP430" s="107"/>
      <c r="LLQ430" s="107"/>
      <c r="LLR430" s="107"/>
      <c r="LLS430" s="107"/>
      <c r="LLT430" s="107"/>
      <c r="LLU430" s="107"/>
      <c r="LLV430" s="107"/>
      <c r="LLW430" s="107"/>
      <c r="LLX430" s="107"/>
      <c r="LLY430" s="107"/>
      <c r="LLZ430" s="107"/>
      <c r="LMA430" s="107"/>
      <c r="LMB430" s="107"/>
      <c r="LMC430" s="107"/>
      <c r="LMD430" s="107"/>
      <c r="LME430" s="107"/>
      <c r="LMF430" s="107"/>
      <c r="LMG430" s="107"/>
      <c r="LMH430" s="107"/>
      <c r="LMI430" s="107"/>
      <c r="LMJ430" s="107"/>
      <c r="LMK430" s="107"/>
      <c r="LML430" s="107"/>
      <c r="LMM430" s="107"/>
      <c r="LMN430" s="107"/>
      <c r="LMO430" s="107"/>
      <c r="LMP430" s="107"/>
      <c r="LMQ430" s="107"/>
      <c r="LMR430" s="107"/>
      <c r="LMS430" s="107"/>
      <c r="LMT430" s="107"/>
      <c r="LMU430" s="107"/>
      <c r="LMV430" s="107"/>
      <c r="LMW430" s="107"/>
      <c r="LMX430" s="107"/>
      <c r="LMY430" s="107"/>
      <c r="LMZ430" s="107"/>
      <c r="LNA430" s="107"/>
      <c r="LNB430" s="107"/>
      <c r="LNC430" s="107"/>
      <c r="LND430" s="107"/>
      <c r="LNE430" s="107"/>
      <c r="LNF430" s="107"/>
      <c r="LNG430" s="107"/>
      <c r="LNH430" s="107"/>
      <c r="LNI430" s="107"/>
      <c r="LNJ430" s="107"/>
      <c r="LNK430" s="107"/>
      <c r="LNL430" s="107"/>
      <c r="LNM430" s="107"/>
      <c r="LNN430" s="107"/>
      <c r="LNO430" s="107"/>
      <c r="LNP430" s="107"/>
      <c r="LNQ430" s="107"/>
      <c r="LNR430" s="107"/>
      <c r="LNS430" s="107"/>
      <c r="LNT430" s="107"/>
      <c r="LNU430" s="107"/>
      <c r="LNV430" s="107"/>
      <c r="LNW430" s="107"/>
      <c r="LNX430" s="107"/>
      <c r="LNY430" s="107"/>
      <c r="LNZ430" s="107"/>
      <c r="LOA430" s="107"/>
      <c r="LOB430" s="107"/>
      <c r="LOC430" s="107"/>
      <c r="LOD430" s="107"/>
      <c r="LOE430" s="107"/>
      <c r="LOF430" s="107"/>
      <c r="LOG430" s="107"/>
      <c r="LOH430" s="107"/>
      <c r="LOI430" s="107"/>
      <c r="LOJ430" s="107"/>
      <c r="LOK430" s="107"/>
      <c r="LOL430" s="107"/>
      <c r="LOM430" s="107"/>
      <c r="LON430" s="107"/>
      <c r="LOO430" s="107"/>
      <c r="LOP430" s="107"/>
      <c r="LOQ430" s="107"/>
      <c r="LOR430" s="107"/>
      <c r="LOS430" s="107"/>
      <c r="LOT430" s="107"/>
      <c r="LOU430" s="107"/>
      <c r="LOV430" s="107"/>
      <c r="LOW430" s="107"/>
      <c r="LOX430" s="107"/>
      <c r="LOY430" s="107"/>
      <c r="LOZ430" s="107"/>
      <c r="LPA430" s="107"/>
      <c r="LPB430" s="107"/>
      <c r="LPC430" s="107"/>
      <c r="LPD430" s="107"/>
      <c r="LPE430" s="107"/>
      <c r="LPF430" s="107"/>
      <c r="LPG430" s="107"/>
      <c r="LPH430" s="107"/>
      <c r="LPI430" s="107"/>
      <c r="LPJ430" s="107"/>
      <c r="LPK430" s="107"/>
      <c r="LPL430" s="107"/>
      <c r="LPM430" s="107"/>
      <c r="LPN430" s="107"/>
      <c r="LPO430" s="107"/>
      <c r="LPP430" s="107"/>
      <c r="LPQ430" s="107"/>
      <c r="LPR430" s="107"/>
      <c r="LPS430" s="107"/>
      <c r="LPT430" s="107"/>
      <c r="LPU430" s="107"/>
      <c r="LPV430" s="107"/>
      <c r="LPW430" s="107"/>
      <c r="LPX430" s="107"/>
      <c r="LPY430" s="107"/>
      <c r="LPZ430" s="107"/>
      <c r="LQA430" s="107"/>
      <c r="LQB430" s="107"/>
      <c r="LQC430" s="107"/>
      <c r="LQD430" s="107"/>
      <c r="LQE430" s="107"/>
      <c r="LQF430" s="107"/>
      <c r="LQG430" s="107"/>
      <c r="LQH430" s="107"/>
      <c r="LQI430" s="107"/>
      <c r="LQJ430" s="107"/>
      <c r="LQK430" s="107"/>
      <c r="LQL430" s="107"/>
      <c r="LQM430" s="107"/>
      <c r="LQN430" s="107"/>
      <c r="LQO430" s="107"/>
      <c r="LQP430" s="107"/>
      <c r="LQQ430" s="107"/>
      <c r="LQR430" s="107"/>
      <c r="LQS430" s="107"/>
      <c r="LQT430" s="107"/>
      <c r="LQU430" s="107"/>
      <c r="LQV430" s="107"/>
      <c r="LQW430" s="107"/>
      <c r="LQX430" s="107"/>
      <c r="LQY430" s="107"/>
      <c r="LQZ430" s="107"/>
      <c r="LRA430" s="107"/>
      <c r="LRB430" s="107"/>
      <c r="LRC430" s="107"/>
      <c r="LRD430" s="107"/>
      <c r="LRE430" s="107"/>
      <c r="LRF430" s="107"/>
      <c r="LRG430" s="107"/>
      <c r="LRH430" s="107"/>
      <c r="LRI430" s="107"/>
      <c r="LRJ430" s="107"/>
      <c r="LRK430" s="107"/>
      <c r="LRL430" s="107"/>
      <c r="LRM430" s="107"/>
      <c r="LRN430" s="107"/>
      <c r="LRO430" s="107"/>
      <c r="LRP430" s="107"/>
      <c r="LRQ430" s="107"/>
      <c r="LRR430" s="107"/>
      <c r="LRS430" s="107"/>
      <c r="LRT430" s="107"/>
      <c r="LRU430" s="107"/>
      <c r="LRV430" s="107"/>
      <c r="LRW430" s="107"/>
      <c r="LRX430" s="107"/>
      <c r="LRY430" s="107"/>
      <c r="LRZ430" s="107"/>
      <c r="LSA430" s="107"/>
      <c r="LSB430" s="107"/>
      <c r="LSC430" s="107"/>
      <c r="LSD430" s="107"/>
      <c r="LSE430" s="107"/>
      <c r="LSF430" s="107"/>
      <c r="LSG430" s="107"/>
      <c r="LSH430" s="107"/>
      <c r="LSI430" s="107"/>
      <c r="LSJ430" s="107"/>
      <c r="LSK430" s="107"/>
      <c r="LSL430" s="107"/>
      <c r="LSM430" s="107"/>
      <c r="LSN430" s="107"/>
      <c r="LSO430" s="107"/>
      <c r="LSP430" s="107"/>
      <c r="LSQ430" s="107"/>
      <c r="LSR430" s="107"/>
      <c r="LSS430" s="107"/>
      <c r="LST430" s="107"/>
      <c r="LSU430" s="107"/>
      <c r="LSV430" s="107"/>
      <c r="LSW430" s="107"/>
      <c r="LSX430" s="107"/>
      <c r="LSY430" s="107"/>
      <c r="LSZ430" s="107"/>
      <c r="LTA430" s="107"/>
      <c r="LTB430" s="107"/>
      <c r="LTC430" s="107"/>
      <c r="LTD430" s="107"/>
      <c r="LTE430" s="107"/>
      <c r="LTF430" s="107"/>
      <c r="LTG430" s="107"/>
      <c r="LTH430" s="107"/>
      <c r="LTI430" s="107"/>
      <c r="LTJ430" s="107"/>
      <c r="LTK430" s="107"/>
      <c r="LTL430" s="107"/>
      <c r="LTM430" s="107"/>
      <c r="LTN430" s="107"/>
      <c r="LTO430" s="107"/>
      <c r="LTP430" s="107"/>
      <c r="LTQ430" s="107"/>
      <c r="LTR430" s="107"/>
      <c r="LTS430" s="107"/>
      <c r="LTT430" s="107"/>
      <c r="LTU430" s="107"/>
      <c r="LTV430" s="107"/>
      <c r="LTW430" s="107"/>
      <c r="LTX430" s="107"/>
      <c r="LTY430" s="107"/>
      <c r="LTZ430" s="107"/>
      <c r="LUA430" s="107"/>
      <c r="LUB430" s="107"/>
      <c r="LUC430" s="107"/>
      <c r="LUD430" s="107"/>
      <c r="LUE430" s="107"/>
      <c r="LUF430" s="107"/>
      <c r="LUG430" s="107"/>
      <c r="LUH430" s="107"/>
      <c r="LUI430" s="107"/>
      <c r="LUJ430" s="107"/>
      <c r="LUK430" s="107"/>
      <c r="LUL430" s="107"/>
      <c r="LUM430" s="107"/>
      <c r="LUN430" s="107"/>
      <c r="LUO430" s="107"/>
      <c r="LUP430" s="107"/>
      <c r="LUQ430" s="107"/>
      <c r="LUR430" s="107"/>
      <c r="LUS430" s="107"/>
      <c r="LUT430" s="107"/>
      <c r="LUU430" s="107"/>
      <c r="LUV430" s="107"/>
      <c r="LUW430" s="107"/>
      <c r="LUX430" s="107"/>
      <c r="LUY430" s="107"/>
      <c r="LUZ430" s="107"/>
      <c r="LVA430" s="107"/>
      <c r="LVB430" s="107"/>
      <c r="LVC430" s="107"/>
      <c r="LVD430" s="107"/>
      <c r="LVE430" s="107"/>
      <c r="LVF430" s="107"/>
      <c r="LVG430" s="107"/>
      <c r="LVH430" s="107"/>
      <c r="LVI430" s="107"/>
      <c r="LVJ430" s="107"/>
      <c r="LVK430" s="107"/>
      <c r="LVL430" s="107"/>
      <c r="LVM430" s="107"/>
      <c r="LVN430" s="107"/>
      <c r="LVO430" s="107"/>
      <c r="LVP430" s="107"/>
      <c r="LVQ430" s="107"/>
      <c r="LVR430" s="107"/>
      <c r="LVS430" s="107"/>
      <c r="LVT430" s="107"/>
      <c r="LVU430" s="107"/>
      <c r="LVV430" s="107"/>
      <c r="LVW430" s="107"/>
      <c r="LVX430" s="107"/>
      <c r="LVY430" s="107"/>
      <c r="LVZ430" s="107"/>
      <c r="LWA430" s="107"/>
      <c r="LWB430" s="107"/>
      <c r="LWC430" s="107"/>
      <c r="LWD430" s="107"/>
      <c r="LWE430" s="107"/>
      <c r="LWF430" s="107"/>
      <c r="LWG430" s="107"/>
      <c r="LWH430" s="107"/>
      <c r="LWI430" s="107"/>
      <c r="LWJ430" s="107"/>
      <c r="LWK430" s="107"/>
      <c r="LWL430" s="107"/>
      <c r="LWM430" s="107"/>
      <c r="LWN430" s="107"/>
      <c r="LWO430" s="107"/>
      <c r="LWP430" s="107"/>
      <c r="LWQ430" s="107"/>
      <c r="LWR430" s="107"/>
      <c r="LWS430" s="107"/>
      <c r="LWT430" s="107"/>
      <c r="LWU430" s="107"/>
      <c r="LWV430" s="107"/>
      <c r="LWW430" s="107"/>
      <c r="LWX430" s="107"/>
      <c r="LWY430" s="107"/>
      <c r="LWZ430" s="107"/>
      <c r="LXA430" s="107"/>
      <c r="LXB430" s="107"/>
      <c r="LXC430" s="107"/>
      <c r="LXD430" s="107"/>
      <c r="LXE430" s="107"/>
      <c r="LXF430" s="107"/>
      <c r="LXG430" s="107"/>
      <c r="LXH430" s="107"/>
      <c r="LXI430" s="107"/>
      <c r="LXJ430" s="107"/>
      <c r="LXK430" s="107"/>
      <c r="LXL430" s="107"/>
      <c r="LXM430" s="107"/>
      <c r="LXN430" s="107"/>
      <c r="LXO430" s="107"/>
      <c r="LXP430" s="107"/>
      <c r="LXQ430" s="107"/>
      <c r="LXR430" s="107"/>
      <c r="LXS430" s="107"/>
      <c r="LXT430" s="107"/>
      <c r="LXU430" s="107"/>
      <c r="LXV430" s="107"/>
      <c r="LXW430" s="107"/>
      <c r="LXX430" s="107"/>
      <c r="LXY430" s="107"/>
      <c r="LXZ430" s="107"/>
      <c r="LYA430" s="107"/>
      <c r="LYB430" s="107"/>
      <c r="LYC430" s="107"/>
      <c r="LYD430" s="107"/>
      <c r="LYE430" s="107"/>
      <c r="LYF430" s="107"/>
      <c r="LYG430" s="107"/>
      <c r="LYH430" s="107"/>
      <c r="LYI430" s="107"/>
      <c r="LYJ430" s="107"/>
      <c r="LYK430" s="107"/>
      <c r="LYL430" s="107"/>
      <c r="LYM430" s="107"/>
      <c r="LYN430" s="107"/>
      <c r="LYO430" s="107"/>
      <c r="LYP430" s="107"/>
      <c r="LYQ430" s="107"/>
      <c r="LYR430" s="107"/>
      <c r="LYS430" s="107"/>
      <c r="LYT430" s="107"/>
      <c r="LYU430" s="107"/>
      <c r="LYV430" s="107"/>
      <c r="LYW430" s="107"/>
      <c r="LYX430" s="107"/>
      <c r="LYY430" s="107"/>
      <c r="LYZ430" s="107"/>
      <c r="LZA430" s="107"/>
      <c r="LZB430" s="107"/>
      <c r="LZC430" s="107"/>
      <c r="LZD430" s="107"/>
      <c r="LZE430" s="107"/>
      <c r="LZF430" s="107"/>
      <c r="LZG430" s="107"/>
      <c r="LZH430" s="107"/>
      <c r="LZI430" s="107"/>
      <c r="LZJ430" s="107"/>
      <c r="LZK430" s="107"/>
      <c r="LZL430" s="107"/>
      <c r="LZM430" s="107"/>
      <c r="LZN430" s="107"/>
      <c r="LZO430" s="107"/>
      <c r="LZP430" s="107"/>
      <c r="LZQ430" s="107"/>
      <c r="LZR430" s="107"/>
      <c r="LZS430" s="107"/>
      <c r="LZT430" s="107"/>
      <c r="LZU430" s="107"/>
      <c r="LZV430" s="107"/>
      <c r="LZW430" s="107"/>
      <c r="LZX430" s="107"/>
      <c r="LZY430" s="107"/>
      <c r="LZZ430" s="107"/>
      <c r="MAA430" s="107"/>
      <c r="MAB430" s="107"/>
      <c r="MAC430" s="107"/>
      <c r="MAD430" s="107"/>
      <c r="MAE430" s="107"/>
      <c r="MAF430" s="107"/>
      <c r="MAG430" s="107"/>
      <c r="MAH430" s="107"/>
      <c r="MAI430" s="107"/>
      <c r="MAJ430" s="107"/>
      <c r="MAK430" s="107"/>
      <c r="MAL430" s="107"/>
      <c r="MAM430" s="107"/>
      <c r="MAN430" s="107"/>
      <c r="MAO430" s="107"/>
      <c r="MAP430" s="107"/>
      <c r="MAQ430" s="107"/>
      <c r="MAR430" s="107"/>
      <c r="MAS430" s="107"/>
      <c r="MAT430" s="107"/>
      <c r="MAU430" s="107"/>
      <c r="MAV430" s="107"/>
      <c r="MAW430" s="107"/>
      <c r="MAX430" s="107"/>
      <c r="MAY430" s="107"/>
      <c r="MAZ430" s="107"/>
      <c r="MBA430" s="107"/>
      <c r="MBB430" s="107"/>
      <c r="MBC430" s="107"/>
      <c r="MBD430" s="107"/>
      <c r="MBE430" s="107"/>
      <c r="MBF430" s="107"/>
      <c r="MBG430" s="107"/>
      <c r="MBH430" s="107"/>
      <c r="MBI430" s="107"/>
      <c r="MBJ430" s="107"/>
      <c r="MBK430" s="107"/>
      <c r="MBL430" s="107"/>
      <c r="MBM430" s="107"/>
      <c r="MBN430" s="107"/>
      <c r="MBO430" s="107"/>
      <c r="MBP430" s="107"/>
      <c r="MBQ430" s="107"/>
      <c r="MBR430" s="107"/>
      <c r="MBS430" s="107"/>
      <c r="MBT430" s="107"/>
      <c r="MBU430" s="107"/>
      <c r="MBV430" s="107"/>
      <c r="MBW430" s="107"/>
      <c r="MBX430" s="107"/>
      <c r="MBY430" s="107"/>
      <c r="MBZ430" s="107"/>
      <c r="MCA430" s="107"/>
      <c r="MCB430" s="107"/>
      <c r="MCC430" s="107"/>
      <c r="MCD430" s="107"/>
      <c r="MCE430" s="107"/>
      <c r="MCF430" s="107"/>
      <c r="MCG430" s="107"/>
      <c r="MCH430" s="107"/>
      <c r="MCI430" s="107"/>
      <c r="MCJ430" s="107"/>
      <c r="MCK430" s="107"/>
      <c r="MCL430" s="107"/>
      <c r="MCM430" s="107"/>
      <c r="MCN430" s="107"/>
      <c r="MCO430" s="107"/>
      <c r="MCP430" s="107"/>
      <c r="MCQ430" s="107"/>
      <c r="MCR430" s="107"/>
      <c r="MCS430" s="107"/>
      <c r="MCT430" s="107"/>
      <c r="MCU430" s="107"/>
      <c r="MCV430" s="107"/>
      <c r="MCW430" s="107"/>
      <c r="MCX430" s="107"/>
      <c r="MCY430" s="107"/>
      <c r="MCZ430" s="107"/>
      <c r="MDA430" s="107"/>
      <c r="MDB430" s="107"/>
      <c r="MDC430" s="107"/>
      <c r="MDD430" s="107"/>
      <c r="MDE430" s="107"/>
      <c r="MDF430" s="107"/>
      <c r="MDG430" s="107"/>
      <c r="MDH430" s="107"/>
      <c r="MDI430" s="107"/>
      <c r="MDJ430" s="107"/>
      <c r="MDK430" s="107"/>
      <c r="MDL430" s="107"/>
      <c r="MDM430" s="107"/>
      <c r="MDN430" s="107"/>
      <c r="MDO430" s="107"/>
      <c r="MDP430" s="107"/>
      <c r="MDQ430" s="107"/>
      <c r="MDR430" s="107"/>
      <c r="MDS430" s="107"/>
      <c r="MDT430" s="107"/>
      <c r="MDU430" s="107"/>
      <c r="MDV430" s="107"/>
      <c r="MDW430" s="107"/>
      <c r="MDX430" s="107"/>
      <c r="MDY430" s="107"/>
      <c r="MDZ430" s="107"/>
      <c r="MEA430" s="107"/>
      <c r="MEB430" s="107"/>
      <c r="MEC430" s="107"/>
      <c r="MED430" s="107"/>
      <c r="MEE430" s="107"/>
      <c r="MEF430" s="107"/>
      <c r="MEG430" s="107"/>
      <c r="MEH430" s="107"/>
      <c r="MEI430" s="107"/>
      <c r="MEJ430" s="107"/>
      <c r="MEK430" s="107"/>
      <c r="MEL430" s="107"/>
      <c r="MEM430" s="107"/>
      <c r="MEN430" s="107"/>
      <c r="MEO430" s="107"/>
      <c r="MEP430" s="107"/>
      <c r="MEQ430" s="107"/>
      <c r="MER430" s="107"/>
      <c r="MES430" s="107"/>
      <c r="MET430" s="107"/>
      <c r="MEU430" s="107"/>
      <c r="MEV430" s="107"/>
      <c r="MEW430" s="107"/>
      <c r="MEX430" s="107"/>
      <c r="MEY430" s="107"/>
      <c r="MEZ430" s="107"/>
      <c r="MFA430" s="107"/>
      <c r="MFB430" s="107"/>
      <c r="MFC430" s="107"/>
      <c r="MFD430" s="107"/>
      <c r="MFE430" s="107"/>
      <c r="MFF430" s="107"/>
      <c r="MFG430" s="107"/>
      <c r="MFH430" s="107"/>
      <c r="MFI430" s="107"/>
      <c r="MFJ430" s="107"/>
      <c r="MFK430" s="107"/>
      <c r="MFL430" s="107"/>
      <c r="MFM430" s="107"/>
      <c r="MFN430" s="107"/>
      <c r="MFO430" s="107"/>
      <c r="MFP430" s="107"/>
      <c r="MFQ430" s="107"/>
      <c r="MFR430" s="107"/>
      <c r="MFS430" s="107"/>
      <c r="MFT430" s="107"/>
      <c r="MFU430" s="107"/>
      <c r="MFV430" s="107"/>
      <c r="MFW430" s="107"/>
      <c r="MFX430" s="107"/>
      <c r="MFY430" s="107"/>
      <c r="MFZ430" s="107"/>
      <c r="MGA430" s="107"/>
      <c r="MGB430" s="107"/>
      <c r="MGC430" s="107"/>
      <c r="MGD430" s="107"/>
      <c r="MGE430" s="107"/>
      <c r="MGF430" s="107"/>
      <c r="MGG430" s="107"/>
      <c r="MGH430" s="107"/>
      <c r="MGI430" s="107"/>
      <c r="MGJ430" s="107"/>
      <c r="MGK430" s="107"/>
      <c r="MGL430" s="107"/>
      <c r="MGM430" s="107"/>
      <c r="MGN430" s="107"/>
      <c r="MGO430" s="107"/>
      <c r="MGP430" s="107"/>
      <c r="MGQ430" s="107"/>
      <c r="MGR430" s="107"/>
      <c r="MGS430" s="107"/>
      <c r="MGT430" s="107"/>
      <c r="MGU430" s="107"/>
      <c r="MGV430" s="107"/>
      <c r="MGW430" s="107"/>
      <c r="MGX430" s="107"/>
      <c r="MGY430" s="107"/>
      <c r="MGZ430" s="107"/>
      <c r="MHA430" s="107"/>
      <c r="MHB430" s="107"/>
      <c r="MHC430" s="107"/>
      <c r="MHD430" s="107"/>
      <c r="MHE430" s="107"/>
      <c r="MHF430" s="107"/>
      <c r="MHG430" s="107"/>
      <c r="MHH430" s="107"/>
      <c r="MHI430" s="107"/>
      <c r="MHJ430" s="107"/>
      <c r="MHK430" s="107"/>
      <c r="MHL430" s="107"/>
      <c r="MHM430" s="107"/>
      <c r="MHN430" s="107"/>
      <c r="MHO430" s="107"/>
      <c r="MHP430" s="107"/>
      <c r="MHQ430" s="107"/>
      <c r="MHR430" s="107"/>
      <c r="MHS430" s="107"/>
      <c r="MHT430" s="107"/>
      <c r="MHU430" s="107"/>
      <c r="MHV430" s="107"/>
      <c r="MHW430" s="107"/>
      <c r="MHX430" s="107"/>
      <c r="MHY430" s="107"/>
      <c r="MHZ430" s="107"/>
      <c r="MIA430" s="107"/>
      <c r="MIB430" s="107"/>
      <c r="MIC430" s="107"/>
      <c r="MID430" s="107"/>
      <c r="MIE430" s="107"/>
      <c r="MIF430" s="107"/>
      <c r="MIG430" s="107"/>
      <c r="MIH430" s="107"/>
      <c r="MII430" s="107"/>
      <c r="MIJ430" s="107"/>
      <c r="MIK430" s="107"/>
      <c r="MIL430" s="107"/>
      <c r="MIM430" s="107"/>
      <c r="MIN430" s="107"/>
      <c r="MIO430" s="107"/>
      <c r="MIP430" s="107"/>
      <c r="MIQ430" s="107"/>
      <c r="MIR430" s="107"/>
      <c r="MIS430" s="107"/>
      <c r="MIT430" s="107"/>
      <c r="MIU430" s="107"/>
      <c r="MIV430" s="107"/>
      <c r="MIW430" s="107"/>
      <c r="MIX430" s="107"/>
      <c r="MIY430" s="107"/>
      <c r="MIZ430" s="107"/>
      <c r="MJA430" s="107"/>
      <c r="MJB430" s="107"/>
      <c r="MJC430" s="107"/>
      <c r="MJD430" s="107"/>
      <c r="MJE430" s="107"/>
      <c r="MJF430" s="107"/>
      <c r="MJG430" s="107"/>
      <c r="MJH430" s="107"/>
      <c r="MJI430" s="107"/>
      <c r="MJJ430" s="107"/>
      <c r="MJK430" s="107"/>
      <c r="MJL430" s="107"/>
      <c r="MJM430" s="107"/>
      <c r="MJN430" s="107"/>
      <c r="MJO430" s="107"/>
      <c r="MJP430" s="107"/>
      <c r="MJQ430" s="107"/>
      <c r="MJR430" s="107"/>
      <c r="MJS430" s="107"/>
      <c r="MJT430" s="107"/>
      <c r="MJU430" s="107"/>
      <c r="MJV430" s="107"/>
      <c r="MJW430" s="107"/>
      <c r="MJX430" s="107"/>
      <c r="MJY430" s="107"/>
      <c r="MJZ430" s="107"/>
      <c r="MKA430" s="107"/>
      <c r="MKB430" s="107"/>
      <c r="MKC430" s="107"/>
      <c r="MKD430" s="107"/>
      <c r="MKE430" s="107"/>
      <c r="MKF430" s="107"/>
      <c r="MKG430" s="107"/>
      <c r="MKH430" s="107"/>
      <c r="MKI430" s="107"/>
      <c r="MKJ430" s="107"/>
      <c r="MKK430" s="107"/>
      <c r="MKL430" s="107"/>
      <c r="MKM430" s="107"/>
      <c r="MKN430" s="107"/>
      <c r="MKO430" s="107"/>
      <c r="MKP430" s="107"/>
      <c r="MKQ430" s="107"/>
      <c r="MKR430" s="107"/>
      <c r="MKS430" s="107"/>
      <c r="MKT430" s="107"/>
      <c r="MKU430" s="107"/>
      <c r="MKV430" s="107"/>
      <c r="MKW430" s="107"/>
      <c r="MKX430" s="107"/>
      <c r="MKY430" s="107"/>
      <c r="MKZ430" s="107"/>
      <c r="MLA430" s="107"/>
      <c r="MLB430" s="107"/>
      <c r="MLC430" s="107"/>
      <c r="MLD430" s="107"/>
      <c r="MLE430" s="107"/>
      <c r="MLF430" s="107"/>
      <c r="MLG430" s="107"/>
      <c r="MLH430" s="107"/>
      <c r="MLI430" s="107"/>
      <c r="MLJ430" s="107"/>
      <c r="MLK430" s="107"/>
      <c r="MLL430" s="107"/>
      <c r="MLM430" s="107"/>
      <c r="MLN430" s="107"/>
      <c r="MLO430" s="107"/>
      <c r="MLP430" s="107"/>
      <c r="MLQ430" s="107"/>
      <c r="MLR430" s="107"/>
      <c r="MLS430" s="107"/>
      <c r="MLT430" s="107"/>
      <c r="MLU430" s="107"/>
      <c r="MLV430" s="107"/>
      <c r="MLW430" s="107"/>
      <c r="MLX430" s="107"/>
      <c r="MLY430" s="107"/>
      <c r="MLZ430" s="107"/>
      <c r="MMA430" s="107"/>
      <c r="MMB430" s="107"/>
      <c r="MMC430" s="107"/>
      <c r="MMD430" s="107"/>
      <c r="MME430" s="107"/>
      <c r="MMF430" s="107"/>
      <c r="MMG430" s="107"/>
      <c r="MMH430" s="107"/>
      <c r="MMI430" s="107"/>
      <c r="MMJ430" s="107"/>
      <c r="MMK430" s="107"/>
      <c r="MML430" s="107"/>
      <c r="MMM430" s="107"/>
      <c r="MMN430" s="107"/>
      <c r="MMO430" s="107"/>
      <c r="MMP430" s="107"/>
      <c r="MMQ430" s="107"/>
      <c r="MMR430" s="107"/>
      <c r="MMS430" s="107"/>
      <c r="MMT430" s="107"/>
      <c r="MMU430" s="107"/>
      <c r="MMV430" s="107"/>
      <c r="MMW430" s="107"/>
      <c r="MMX430" s="107"/>
      <c r="MMY430" s="107"/>
      <c r="MMZ430" s="107"/>
      <c r="MNA430" s="107"/>
      <c r="MNB430" s="107"/>
      <c r="MNC430" s="107"/>
      <c r="MND430" s="107"/>
      <c r="MNE430" s="107"/>
      <c r="MNF430" s="107"/>
      <c r="MNG430" s="107"/>
      <c r="MNH430" s="107"/>
      <c r="MNI430" s="107"/>
      <c r="MNJ430" s="107"/>
      <c r="MNK430" s="107"/>
      <c r="MNL430" s="107"/>
      <c r="MNM430" s="107"/>
      <c r="MNN430" s="107"/>
      <c r="MNO430" s="107"/>
      <c r="MNP430" s="107"/>
      <c r="MNQ430" s="107"/>
      <c r="MNR430" s="107"/>
      <c r="MNS430" s="107"/>
      <c r="MNT430" s="107"/>
      <c r="MNU430" s="107"/>
      <c r="MNV430" s="107"/>
      <c r="MNW430" s="107"/>
      <c r="MNX430" s="107"/>
      <c r="MNY430" s="107"/>
      <c r="MNZ430" s="107"/>
      <c r="MOA430" s="107"/>
      <c r="MOB430" s="107"/>
      <c r="MOC430" s="107"/>
      <c r="MOD430" s="107"/>
      <c r="MOE430" s="107"/>
      <c r="MOF430" s="107"/>
      <c r="MOG430" s="107"/>
      <c r="MOH430" s="107"/>
      <c r="MOI430" s="107"/>
      <c r="MOJ430" s="107"/>
      <c r="MOK430" s="107"/>
      <c r="MOL430" s="107"/>
      <c r="MOM430" s="107"/>
      <c r="MON430" s="107"/>
      <c r="MOO430" s="107"/>
      <c r="MOP430" s="107"/>
      <c r="MOQ430" s="107"/>
      <c r="MOR430" s="107"/>
      <c r="MOS430" s="107"/>
      <c r="MOT430" s="107"/>
      <c r="MOU430" s="107"/>
      <c r="MOV430" s="107"/>
      <c r="MOW430" s="107"/>
      <c r="MOX430" s="107"/>
      <c r="MOY430" s="107"/>
      <c r="MOZ430" s="107"/>
      <c r="MPA430" s="107"/>
      <c r="MPB430" s="107"/>
      <c r="MPC430" s="107"/>
      <c r="MPD430" s="107"/>
      <c r="MPE430" s="107"/>
      <c r="MPF430" s="107"/>
      <c r="MPG430" s="107"/>
      <c r="MPH430" s="107"/>
      <c r="MPI430" s="107"/>
      <c r="MPJ430" s="107"/>
      <c r="MPK430" s="107"/>
      <c r="MPL430" s="107"/>
      <c r="MPM430" s="107"/>
      <c r="MPN430" s="107"/>
      <c r="MPO430" s="107"/>
      <c r="MPP430" s="107"/>
      <c r="MPQ430" s="107"/>
      <c r="MPR430" s="107"/>
      <c r="MPS430" s="107"/>
      <c r="MPT430" s="107"/>
      <c r="MPU430" s="107"/>
      <c r="MPV430" s="107"/>
      <c r="MPW430" s="107"/>
      <c r="MPX430" s="107"/>
      <c r="MPY430" s="107"/>
      <c r="MPZ430" s="107"/>
      <c r="MQA430" s="107"/>
      <c r="MQB430" s="107"/>
      <c r="MQC430" s="107"/>
      <c r="MQD430" s="107"/>
      <c r="MQE430" s="107"/>
      <c r="MQF430" s="107"/>
      <c r="MQG430" s="107"/>
      <c r="MQH430" s="107"/>
      <c r="MQI430" s="107"/>
      <c r="MQJ430" s="107"/>
      <c r="MQK430" s="107"/>
      <c r="MQL430" s="107"/>
      <c r="MQM430" s="107"/>
      <c r="MQN430" s="107"/>
      <c r="MQO430" s="107"/>
      <c r="MQP430" s="107"/>
      <c r="MQQ430" s="107"/>
      <c r="MQR430" s="107"/>
      <c r="MQS430" s="107"/>
      <c r="MQT430" s="107"/>
      <c r="MQU430" s="107"/>
      <c r="MQV430" s="107"/>
      <c r="MQW430" s="107"/>
      <c r="MQX430" s="107"/>
      <c r="MQY430" s="107"/>
      <c r="MQZ430" s="107"/>
      <c r="MRA430" s="107"/>
      <c r="MRB430" s="107"/>
      <c r="MRC430" s="107"/>
      <c r="MRD430" s="107"/>
      <c r="MRE430" s="107"/>
      <c r="MRF430" s="107"/>
      <c r="MRG430" s="107"/>
      <c r="MRH430" s="107"/>
      <c r="MRI430" s="107"/>
      <c r="MRJ430" s="107"/>
      <c r="MRK430" s="107"/>
      <c r="MRL430" s="107"/>
      <c r="MRM430" s="107"/>
      <c r="MRN430" s="107"/>
      <c r="MRO430" s="107"/>
      <c r="MRP430" s="107"/>
      <c r="MRQ430" s="107"/>
      <c r="MRR430" s="107"/>
      <c r="MRS430" s="107"/>
      <c r="MRT430" s="107"/>
      <c r="MRU430" s="107"/>
      <c r="MRV430" s="107"/>
      <c r="MRW430" s="107"/>
      <c r="MRX430" s="107"/>
      <c r="MRY430" s="107"/>
      <c r="MRZ430" s="107"/>
      <c r="MSA430" s="107"/>
      <c r="MSB430" s="107"/>
      <c r="MSC430" s="107"/>
      <c r="MSD430" s="107"/>
      <c r="MSE430" s="107"/>
      <c r="MSF430" s="107"/>
      <c r="MSG430" s="107"/>
      <c r="MSH430" s="107"/>
      <c r="MSI430" s="107"/>
      <c r="MSJ430" s="107"/>
      <c r="MSK430" s="107"/>
      <c r="MSL430" s="107"/>
      <c r="MSM430" s="107"/>
      <c r="MSN430" s="107"/>
      <c r="MSO430" s="107"/>
      <c r="MSP430" s="107"/>
      <c r="MSQ430" s="107"/>
      <c r="MSR430" s="107"/>
      <c r="MSS430" s="107"/>
      <c r="MST430" s="107"/>
      <c r="MSU430" s="107"/>
      <c r="MSV430" s="107"/>
      <c r="MSW430" s="107"/>
      <c r="MSX430" s="107"/>
      <c r="MSY430" s="107"/>
      <c r="MSZ430" s="107"/>
      <c r="MTA430" s="107"/>
      <c r="MTB430" s="107"/>
      <c r="MTC430" s="107"/>
      <c r="MTD430" s="107"/>
      <c r="MTE430" s="107"/>
      <c r="MTF430" s="107"/>
      <c r="MTG430" s="107"/>
      <c r="MTH430" s="107"/>
      <c r="MTI430" s="107"/>
      <c r="MTJ430" s="107"/>
      <c r="MTK430" s="107"/>
      <c r="MTL430" s="107"/>
      <c r="MTM430" s="107"/>
      <c r="MTN430" s="107"/>
      <c r="MTO430" s="107"/>
      <c r="MTP430" s="107"/>
      <c r="MTQ430" s="107"/>
      <c r="MTR430" s="107"/>
      <c r="MTS430" s="107"/>
      <c r="MTT430" s="107"/>
      <c r="MTU430" s="107"/>
      <c r="MTV430" s="107"/>
      <c r="MTW430" s="107"/>
      <c r="MTX430" s="107"/>
      <c r="MTY430" s="107"/>
      <c r="MTZ430" s="107"/>
      <c r="MUA430" s="107"/>
      <c r="MUB430" s="107"/>
      <c r="MUC430" s="107"/>
      <c r="MUD430" s="107"/>
      <c r="MUE430" s="107"/>
      <c r="MUF430" s="107"/>
      <c r="MUG430" s="107"/>
      <c r="MUH430" s="107"/>
      <c r="MUI430" s="107"/>
      <c r="MUJ430" s="107"/>
      <c r="MUK430" s="107"/>
      <c r="MUL430" s="107"/>
      <c r="MUM430" s="107"/>
      <c r="MUN430" s="107"/>
      <c r="MUO430" s="107"/>
      <c r="MUP430" s="107"/>
      <c r="MUQ430" s="107"/>
      <c r="MUR430" s="107"/>
      <c r="MUS430" s="107"/>
      <c r="MUT430" s="107"/>
      <c r="MUU430" s="107"/>
      <c r="MUV430" s="107"/>
      <c r="MUW430" s="107"/>
      <c r="MUX430" s="107"/>
      <c r="MUY430" s="107"/>
      <c r="MUZ430" s="107"/>
      <c r="MVA430" s="107"/>
      <c r="MVB430" s="107"/>
      <c r="MVC430" s="107"/>
      <c r="MVD430" s="107"/>
      <c r="MVE430" s="107"/>
      <c r="MVF430" s="107"/>
      <c r="MVG430" s="107"/>
      <c r="MVH430" s="107"/>
      <c r="MVI430" s="107"/>
      <c r="MVJ430" s="107"/>
      <c r="MVK430" s="107"/>
      <c r="MVL430" s="107"/>
      <c r="MVM430" s="107"/>
      <c r="MVN430" s="107"/>
      <c r="MVO430" s="107"/>
      <c r="MVP430" s="107"/>
      <c r="MVQ430" s="107"/>
      <c r="MVR430" s="107"/>
      <c r="MVS430" s="107"/>
      <c r="MVT430" s="107"/>
      <c r="MVU430" s="107"/>
      <c r="MVV430" s="107"/>
      <c r="MVW430" s="107"/>
      <c r="MVX430" s="107"/>
      <c r="MVY430" s="107"/>
      <c r="MVZ430" s="107"/>
      <c r="MWA430" s="107"/>
      <c r="MWB430" s="107"/>
      <c r="MWC430" s="107"/>
      <c r="MWD430" s="107"/>
      <c r="MWE430" s="107"/>
      <c r="MWF430" s="107"/>
      <c r="MWG430" s="107"/>
      <c r="MWH430" s="107"/>
      <c r="MWI430" s="107"/>
      <c r="MWJ430" s="107"/>
      <c r="MWK430" s="107"/>
      <c r="MWL430" s="107"/>
      <c r="MWM430" s="107"/>
      <c r="MWN430" s="107"/>
      <c r="MWO430" s="107"/>
      <c r="MWP430" s="107"/>
      <c r="MWQ430" s="107"/>
      <c r="MWR430" s="107"/>
      <c r="MWS430" s="107"/>
      <c r="MWT430" s="107"/>
      <c r="MWU430" s="107"/>
      <c r="MWV430" s="107"/>
      <c r="MWW430" s="107"/>
      <c r="MWX430" s="107"/>
      <c r="MWY430" s="107"/>
      <c r="MWZ430" s="107"/>
      <c r="MXA430" s="107"/>
      <c r="MXB430" s="107"/>
      <c r="MXC430" s="107"/>
      <c r="MXD430" s="107"/>
      <c r="MXE430" s="107"/>
      <c r="MXF430" s="107"/>
      <c r="MXG430" s="107"/>
      <c r="MXH430" s="107"/>
      <c r="MXI430" s="107"/>
      <c r="MXJ430" s="107"/>
      <c r="MXK430" s="107"/>
      <c r="MXL430" s="107"/>
      <c r="MXM430" s="107"/>
      <c r="MXN430" s="107"/>
      <c r="MXO430" s="107"/>
      <c r="MXP430" s="107"/>
      <c r="MXQ430" s="107"/>
      <c r="MXR430" s="107"/>
      <c r="MXS430" s="107"/>
      <c r="MXT430" s="107"/>
      <c r="MXU430" s="107"/>
      <c r="MXV430" s="107"/>
      <c r="MXW430" s="107"/>
      <c r="MXX430" s="107"/>
      <c r="MXY430" s="107"/>
      <c r="MXZ430" s="107"/>
      <c r="MYA430" s="107"/>
      <c r="MYB430" s="107"/>
      <c r="MYC430" s="107"/>
      <c r="MYD430" s="107"/>
      <c r="MYE430" s="107"/>
      <c r="MYF430" s="107"/>
      <c r="MYG430" s="107"/>
      <c r="MYH430" s="107"/>
      <c r="MYI430" s="107"/>
      <c r="MYJ430" s="107"/>
      <c r="MYK430" s="107"/>
      <c r="MYL430" s="107"/>
      <c r="MYM430" s="107"/>
      <c r="MYN430" s="107"/>
      <c r="MYO430" s="107"/>
      <c r="MYP430" s="107"/>
      <c r="MYQ430" s="107"/>
      <c r="MYR430" s="107"/>
      <c r="MYS430" s="107"/>
      <c r="MYT430" s="107"/>
      <c r="MYU430" s="107"/>
      <c r="MYV430" s="107"/>
      <c r="MYW430" s="107"/>
      <c r="MYX430" s="107"/>
      <c r="MYY430" s="107"/>
      <c r="MYZ430" s="107"/>
      <c r="MZA430" s="107"/>
      <c r="MZB430" s="107"/>
      <c r="MZC430" s="107"/>
      <c r="MZD430" s="107"/>
      <c r="MZE430" s="107"/>
      <c r="MZF430" s="107"/>
      <c r="MZG430" s="107"/>
      <c r="MZH430" s="107"/>
      <c r="MZI430" s="107"/>
      <c r="MZJ430" s="107"/>
      <c r="MZK430" s="107"/>
      <c r="MZL430" s="107"/>
      <c r="MZM430" s="107"/>
      <c r="MZN430" s="107"/>
      <c r="MZO430" s="107"/>
      <c r="MZP430" s="107"/>
      <c r="MZQ430" s="107"/>
      <c r="MZR430" s="107"/>
      <c r="MZS430" s="107"/>
      <c r="MZT430" s="107"/>
      <c r="MZU430" s="107"/>
      <c r="MZV430" s="107"/>
      <c r="MZW430" s="107"/>
      <c r="MZX430" s="107"/>
      <c r="MZY430" s="107"/>
      <c r="MZZ430" s="107"/>
      <c r="NAA430" s="107"/>
      <c r="NAB430" s="107"/>
      <c r="NAC430" s="107"/>
      <c r="NAD430" s="107"/>
      <c r="NAE430" s="107"/>
      <c r="NAF430" s="107"/>
      <c r="NAG430" s="107"/>
      <c r="NAH430" s="107"/>
      <c r="NAI430" s="107"/>
      <c r="NAJ430" s="107"/>
      <c r="NAK430" s="107"/>
      <c r="NAL430" s="107"/>
      <c r="NAM430" s="107"/>
      <c r="NAN430" s="107"/>
      <c r="NAO430" s="107"/>
      <c r="NAP430" s="107"/>
      <c r="NAQ430" s="107"/>
      <c r="NAR430" s="107"/>
      <c r="NAS430" s="107"/>
      <c r="NAT430" s="107"/>
      <c r="NAU430" s="107"/>
      <c r="NAV430" s="107"/>
      <c r="NAW430" s="107"/>
      <c r="NAX430" s="107"/>
      <c r="NAY430" s="107"/>
      <c r="NAZ430" s="107"/>
      <c r="NBA430" s="107"/>
      <c r="NBB430" s="107"/>
      <c r="NBC430" s="107"/>
      <c r="NBD430" s="107"/>
      <c r="NBE430" s="107"/>
      <c r="NBF430" s="107"/>
      <c r="NBG430" s="107"/>
      <c r="NBH430" s="107"/>
      <c r="NBI430" s="107"/>
      <c r="NBJ430" s="107"/>
      <c r="NBK430" s="107"/>
      <c r="NBL430" s="107"/>
      <c r="NBM430" s="107"/>
      <c r="NBN430" s="107"/>
      <c r="NBO430" s="107"/>
      <c r="NBP430" s="107"/>
      <c r="NBQ430" s="107"/>
      <c r="NBR430" s="107"/>
      <c r="NBS430" s="107"/>
      <c r="NBT430" s="107"/>
      <c r="NBU430" s="107"/>
      <c r="NBV430" s="107"/>
      <c r="NBW430" s="107"/>
      <c r="NBX430" s="107"/>
      <c r="NBY430" s="107"/>
      <c r="NBZ430" s="107"/>
      <c r="NCA430" s="107"/>
      <c r="NCB430" s="107"/>
      <c r="NCC430" s="107"/>
      <c r="NCD430" s="107"/>
      <c r="NCE430" s="107"/>
      <c r="NCF430" s="107"/>
      <c r="NCG430" s="107"/>
      <c r="NCH430" s="107"/>
      <c r="NCI430" s="107"/>
      <c r="NCJ430" s="107"/>
      <c r="NCK430" s="107"/>
      <c r="NCL430" s="107"/>
      <c r="NCM430" s="107"/>
      <c r="NCN430" s="107"/>
      <c r="NCO430" s="107"/>
      <c r="NCP430" s="107"/>
      <c r="NCQ430" s="107"/>
      <c r="NCR430" s="107"/>
      <c r="NCS430" s="107"/>
      <c r="NCT430" s="107"/>
      <c r="NCU430" s="107"/>
      <c r="NCV430" s="107"/>
      <c r="NCW430" s="107"/>
      <c r="NCX430" s="107"/>
      <c r="NCY430" s="107"/>
      <c r="NCZ430" s="107"/>
      <c r="NDA430" s="107"/>
      <c r="NDB430" s="107"/>
      <c r="NDC430" s="107"/>
      <c r="NDD430" s="107"/>
      <c r="NDE430" s="107"/>
      <c r="NDF430" s="107"/>
      <c r="NDG430" s="107"/>
      <c r="NDH430" s="107"/>
      <c r="NDI430" s="107"/>
      <c r="NDJ430" s="107"/>
      <c r="NDK430" s="107"/>
      <c r="NDL430" s="107"/>
      <c r="NDM430" s="107"/>
      <c r="NDN430" s="107"/>
      <c r="NDO430" s="107"/>
      <c r="NDP430" s="107"/>
      <c r="NDQ430" s="107"/>
      <c r="NDR430" s="107"/>
      <c r="NDS430" s="107"/>
      <c r="NDT430" s="107"/>
      <c r="NDU430" s="107"/>
      <c r="NDV430" s="107"/>
      <c r="NDW430" s="107"/>
      <c r="NDX430" s="107"/>
      <c r="NDY430" s="107"/>
      <c r="NDZ430" s="107"/>
      <c r="NEA430" s="107"/>
      <c r="NEB430" s="107"/>
      <c r="NEC430" s="107"/>
      <c r="NED430" s="107"/>
      <c r="NEE430" s="107"/>
      <c r="NEF430" s="107"/>
      <c r="NEG430" s="107"/>
      <c r="NEH430" s="107"/>
      <c r="NEI430" s="107"/>
      <c r="NEJ430" s="107"/>
      <c r="NEK430" s="107"/>
      <c r="NEL430" s="107"/>
      <c r="NEM430" s="107"/>
      <c r="NEN430" s="107"/>
      <c r="NEO430" s="107"/>
      <c r="NEP430" s="107"/>
      <c r="NEQ430" s="107"/>
      <c r="NER430" s="107"/>
      <c r="NES430" s="107"/>
      <c r="NET430" s="107"/>
      <c r="NEU430" s="107"/>
      <c r="NEV430" s="107"/>
      <c r="NEW430" s="107"/>
      <c r="NEX430" s="107"/>
      <c r="NEY430" s="107"/>
      <c r="NEZ430" s="107"/>
      <c r="NFA430" s="107"/>
      <c r="NFB430" s="107"/>
      <c r="NFC430" s="107"/>
      <c r="NFD430" s="107"/>
      <c r="NFE430" s="107"/>
      <c r="NFF430" s="107"/>
      <c r="NFG430" s="107"/>
      <c r="NFH430" s="107"/>
      <c r="NFI430" s="107"/>
      <c r="NFJ430" s="107"/>
      <c r="NFK430" s="107"/>
      <c r="NFL430" s="107"/>
      <c r="NFM430" s="107"/>
      <c r="NFN430" s="107"/>
      <c r="NFO430" s="107"/>
      <c r="NFP430" s="107"/>
      <c r="NFQ430" s="107"/>
      <c r="NFR430" s="107"/>
      <c r="NFS430" s="107"/>
      <c r="NFT430" s="107"/>
      <c r="NFU430" s="107"/>
      <c r="NFV430" s="107"/>
      <c r="NFW430" s="107"/>
      <c r="NFX430" s="107"/>
      <c r="NFY430" s="107"/>
      <c r="NFZ430" s="107"/>
      <c r="NGA430" s="107"/>
      <c r="NGB430" s="107"/>
      <c r="NGC430" s="107"/>
      <c r="NGD430" s="107"/>
      <c r="NGE430" s="107"/>
      <c r="NGF430" s="107"/>
      <c r="NGG430" s="107"/>
      <c r="NGH430" s="107"/>
      <c r="NGI430" s="107"/>
      <c r="NGJ430" s="107"/>
      <c r="NGK430" s="107"/>
      <c r="NGL430" s="107"/>
      <c r="NGM430" s="107"/>
      <c r="NGN430" s="107"/>
      <c r="NGO430" s="107"/>
      <c r="NGP430" s="107"/>
      <c r="NGQ430" s="107"/>
      <c r="NGR430" s="107"/>
      <c r="NGS430" s="107"/>
      <c r="NGT430" s="107"/>
      <c r="NGU430" s="107"/>
      <c r="NGV430" s="107"/>
      <c r="NGW430" s="107"/>
      <c r="NGX430" s="107"/>
      <c r="NGY430" s="107"/>
      <c r="NGZ430" s="107"/>
      <c r="NHA430" s="107"/>
      <c r="NHB430" s="107"/>
      <c r="NHC430" s="107"/>
      <c r="NHD430" s="107"/>
      <c r="NHE430" s="107"/>
      <c r="NHF430" s="107"/>
      <c r="NHG430" s="107"/>
      <c r="NHH430" s="107"/>
      <c r="NHI430" s="107"/>
      <c r="NHJ430" s="107"/>
      <c r="NHK430" s="107"/>
      <c r="NHL430" s="107"/>
      <c r="NHM430" s="107"/>
      <c r="NHN430" s="107"/>
      <c r="NHO430" s="107"/>
      <c r="NHP430" s="107"/>
      <c r="NHQ430" s="107"/>
      <c r="NHR430" s="107"/>
      <c r="NHS430" s="107"/>
      <c r="NHT430" s="107"/>
      <c r="NHU430" s="107"/>
      <c r="NHV430" s="107"/>
      <c r="NHW430" s="107"/>
      <c r="NHX430" s="107"/>
      <c r="NHY430" s="107"/>
      <c r="NHZ430" s="107"/>
      <c r="NIA430" s="107"/>
      <c r="NIB430" s="107"/>
      <c r="NIC430" s="107"/>
      <c r="NID430" s="107"/>
      <c r="NIE430" s="107"/>
      <c r="NIF430" s="107"/>
      <c r="NIG430" s="107"/>
      <c r="NIH430" s="107"/>
      <c r="NII430" s="107"/>
      <c r="NIJ430" s="107"/>
      <c r="NIK430" s="107"/>
      <c r="NIL430" s="107"/>
      <c r="NIM430" s="107"/>
      <c r="NIN430" s="107"/>
      <c r="NIO430" s="107"/>
      <c r="NIP430" s="107"/>
      <c r="NIQ430" s="107"/>
      <c r="NIR430" s="107"/>
      <c r="NIS430" s="107"/>
      <c r="NIT430" s="107"/>
      <c r="NIU430" s="107"/>
      <c r="NIV430" s="107"/>
      <c r="NIW430" s="107"/>
      <c r="NIX430" s="107"/>
      <c r="NIY430" s="107"/>
      <c r="NIZ430" s="107"/>
      <c r="NJA430" s="107"/>
      <c r="NJB430" s="107"/>
      <c r="NJC430" s="107"/>
      <c r="NJD430" s="107"/>
      <c r="NJE430" s="107"/>
      <c r="NJF430" s="107"/>
      <c r="NJG430" s="107"/>
      <c r="NJH430" s="107"/>
      <c r="NJI430" s="107"/>
      <c r="NJJ430" s="107"/>
      <c r="NJK430" s="107"/>
      <c r="NJL430" s="107"/>
      <c r="NJM430" s="107"/>
      <c r="NJN430" s="107"/>
      <c r="NJO430" s="107"/>
      <c r="NJP430" s="107"/>
      <c r="NJQ430" s="107"/>
      <c r="NJR430" s="107"/>
      <c r="NJS430" s="107"/>
      <c r="NJT430" s="107"/>
      <c r="NJU430" s="107"/>
      <c r="NJV430" s="107"/>
      <c r="NJW430" s="107"/>
      <c r="NJX430" s="107"/>
      <c r="NJY430" s="107"/>
      <c r="NJZ430" s="107"/>
      <c r="NKA430" s="107"/>
      <c r="NKB430" s="107"/>
      <c r="NKC430" s="107"/>
      <c r="NKD430" s="107"/>
      <c r="NKE430" s="107"/>
      <c r="NKF430" s="107"/>
      <c r="NKG430" s="107"/>
      <c r="NKH430" s="107"/>
      <c r="NKI430" s="107"/>
      <c r="NKJ430" s="107"/>
      <c r="NKK430" s="107"/>
      <c r="NKL430" s="107"/>
      <c r="NKM430" s="107"/>
      <c r="NKN430" s="107"/>
      <c r="NKO430" s="107"/>
      <c r="NKP430" s="107"/>
      <c r="NKQ430" s="107"/>
      <c r="NKR430" s="107"/>
      <c r="NKS430" s="107"/>
      <c r="NKT430" s="107"/>
      <c r="NKU430" s="107"/>
      <c r="NKV430" s="107"/>
      <c r="NKW430" s="107"/>
      <c r="NKX430" s="107"/>
      <c r="NKY430" s="107"/>
      <c r="NKZ430" s="107"/>
      <c r="NLA430" s="107"/>
      <c r="NLB430" s="107"/>
      <c r="NLC430" s="107"/>
      <c r="NLD430" s="107"/>
      <c r="NLE430" s="107"/>
      <c r="NLF430" s="107"/>
      <c r="NLG430" s="107"/>
      <c r="NLH430" s="107"/>
      <c r="NLI430" s="107"/>
      <c r="NLJ430" s="107"/>
      <c r="NLK430" s="107"/>
      <c r="NLL430" s="107"/>
      <c r="NLM430" s="107"/>
      <c r="NLN430" s="107"/>
      <c r="NLO430" s="107"/>
      <c r="NLP430" s="107"/>
      <c r="NLQ430" s="107"/>
      <c r="NLR430" s="107"/>
      <c r="NLS430" s="107"/>
      <c r="NLT430" s="107"/>
      <c r="NLU430" s="107"/>
      <c r="NLV430" s="107"/>
      <c r="NLW430" s="107"/>
      <c r="NLX430" s="107"/>
      <c r="NLY430" s="107"/>
      <c r="NLZ430" s="107"/>
      <c r="NMA430" s="107"/>
      <c r="NMB430" s="107"/>
      <c r="NMC430" s="107"/>
      <c r="NMD430" s="107"/>
      <c r="NME430" s="107"/>
      <c r="NMF430" s="107"/>
      <c r="NMG430" s="107"/>
      <c r="NMH430" s="107"/>
      <c r="NMI430" s="107"/>
      <c r="NMJ430" s="107"/>
      <c r="NMK430" s="107"/>
      <c r="NML430" s="107"/>
      <c r="NMM430" s="107"/>
      <c r="NMN430" s="107"/>
      <c r="NMO430" s="107"/>
      <c r="NMP430" s="107"/>
      <c r="NMQ430" s="107"/>
      <c r="NMR430" s="107"/>
      <c r="NMS430" s="107"/>
      <c r="NMT430" s="107"/>
      <c r="NMU430" s="107"/>
      <c r="NMV430" s="107"/>
      <c r="NMW430" s="107"/>
      <c r="NMX430" s="107"/>
      <c r="NMY430" s="107"/>
      <c r="NMZ430" s="107"/>
      <c r="NNA430" s="107"/>
      <c r="NNB430" s="107"/>
      <c r="NNC430" s="107"/>
      <c r="NND430" s="107"/>
      <c r="NNE430" s="107"/>
      <c r="NNF430" s="107"/>
      <c r="NNG430" s="107"/>
      <c r="NNH430" s="107"/>
      <c r="NNI430" s="107"/>
      <c r="NNJ430" s="107"/>
      <c r="NNK430" s="107"/>
      <c r="NNL430" s="107"/>
      <c r="NNM430" s="107"/>
      <c r="NNN430" s="107"/>
      <c r="NNO430" s="107"/>
      <c r="NNP430" s="107"/>
      <c r="NNQ430" s="107"/>
      <c r="NNR430" s="107"/>
      <c r="NNS430" s="107"/>
      <c r="NNT430" s="107"/>
      <c r="NNU430" s="107"/>
      <c r="NNV430" s="107"/>
      <c r="NNW430" s="107"/>
      <c r="NNX430" s="107"/>
      <c r="NNY430" s="107"/>
      <c r="NNZ430" s="107"/>
      <c r="NOA430" s="107"/>
      <c r="NOB430" s="107"/>
      <c r="NOC430" s="107"/>
      <c r="NOD430" s="107"/>
      <c r="NOE430" s="107"/>
      <c r="NOF430" s="107"/>
      <c r="NOG430" s="107"/>
      <c r="NOH430" s="107"/>
      <c r="NOI430" s="107"/>
      <c r="NOJ430" s="107"/>
      <c r="NOK430" s="107"/>
      <c r="NOL430" s="107"/>
      <c r="NOM430" s="107"/>
      <c r="NON430" s="107"/>
      <c r="NOO430" s="107"/>
      <c r="NOP430" s="107"/>
      <c r="NOQ430" s="107"/>
      <c r="NOR430" s="107"/>
      <c r="NOS430" s="107"/>
      <c r="NOT430" s="107"/>
      <c r="NOU430" s="107"/>
      <c r="NOV430" s="107"/>
      <c r="NOW430" s="107"/>
      <c r="NOX430" s="107"/>
      <c r="NOY430" s="107"/>
      <c r="NOZ430" s="107"/>
      <c r="NPA430" s="107"/>
      <c r="NPB430" s="107"/>
      <c r="NPC430" s="107"/>
      <c r="NPD430" s="107"/>
      <c r="NPE430" s="107"/>
      <c r="NPF430" s="107"/>
      <c r="NPG430" s="107"/>
      <c r="NPH430" s="107"/>
      <c r="NPI430" s="107"/>
      <c r="NPJ430" s="107"/>
      <c r="NPK430" s="107"/>
      <c r="NPL430" s="107"/>
      <c r="NPM430" s="107"/>
      <c r="NPN430" s="107"/>
      <c r="NPO430" s="107"/>
      <c r="NPP430" s="107"/>
      <c r="NPQ430" s="107"/>
      <c r="NPR430" s="107"/>
      <c r="NPS430" s="107"/>
      <c r="NPT430" s="107"/>
      <c r="NPU430" s="107"/>
      <c r="NPV430" s="107"/>
      <c r="NPW430" s="107"/>
      <c r="NPX430" s="107"/>
      <c r="NPY430" s="107"/>
      <c r="NPZ430" s="107"/>
      <c r="NQA430" s="107"/>
      <c r="NQB430" s="107"/>
      <c r="NQC430" s="107"/>
      <c r="NQD430" s="107"/>
      <c r="NQE430" s="107"/>
      <c r="NQF430" s="107"/>
      <c r="NQG430" s="107"/>
      <c r="NQH430" s="107"/>
      <c r="NQI430" s="107"/>
      <c r="NQJ430" s="107"/>
      <c r="NQK430" s="107"/>
      <c r="NQL430" s="107"/>
      <c r="NQM430" s="107"/>
      <c r="NQN430" s="107"/>
      <c r="NQO430" s="107"/>
      <c r="NQP430" s="107"/>
      <c r="NQQ430" s="107"/>
      <c r="NQR430" s="107"/>
      <c r="NQS430" s="107"/>
      <c r="NQT430" s="107"/>
      <c r="NQU430" s="107"/>
      <c r="NQV430" s="107"/>
      <c r="NQW430" s="107"/>
      <c r="NQX430" s="107"/>
      <c r="NQY430" s="107"/>
      <c r="NQZ430" s="107"/>
      <c r="NRA430" s="107"/>
      <c r="NRB430" s="107"/>
      <c r="NRC430" s="107"/>
      <c r="NRD430" s="107"/>
      <c r="NRE430" s="107"/>
      <c r="NRF430" s="107"/>
      <c r="NRG430" s="107"/>
      <c r="NRH430" s="107"/>
      <c r="NRI430" s="107"/>
      <c r="NRJ430" s="107"/>
      <c r="NRK430" s="107"/>
      <c r="NRL430" s="107"/>
      <c r="NRM430" s="107"/>
      <c r="NRN430" s="107"/>
      <c r="NRO430" s="107"/>
      <c r="NRP430" s="107"/>
      <c r="NRQ430" s="107"/>
      <c r="NRR430" s="107"/>
      <c r="NRS430" s="107"/>
      <c r="NRT430" s="107"/>
      <c r="NRU430" s="107"/>
      <c r="NRV430" s="107"/>
      <c r="NRW430" s="107"/>
      <c r="NRX430" s="107"/>
      <c r="NRY430" s="107"/>
      <c r="NRZ430" s="107"/>
      <c r="NSA430" s="107"/>
      <c r="NSB430" s="107"/>
      <c r="NSC430" s="107"/>
      <c r="NSD430" s="107"/>
      <c r="NSE430" s="107"/>
      <c r="NSF430" s="107"/>
      <c r="NSG430" s="107"/>
      <c r="NSH430" s="107"/>
      <c r="NSI430" s="107"/>
      <c r="NSJ430" s="107"/>
      <c r="NSK430" s="107"/>
      <c r="NSL430" s="107"/>
      <c r="NSM430" s="107"/>
      <c r="NSN430" s="107"/>
      <c r="NSO430" s="107"/>
      <c r="NSP430" s="107"/>
      <c r="NSQ430" s="107"/>
      <c r="NSR430" s="107"/>
      <c r="NSS430" s="107"/>
      <c r="NST430" s="107"/>
      <c r="NSU430" s="107"/>
      <c r="NSV430" s="107"/>
      <c r="NSW430" s="107"/>
      <c r="NSX430" s="107"/>
      <c r="NSY430" s="107"/>
      <c r="NSZ430" s="107"/>
      <c r="NTA430" s="107"/>
      <c r="NTB430" s="107"/>
      <c r="NTC430" s="107"/>
      <c r="NTD430" s="107"/>
      <c r="NTE430" s="107"/>
      <c r="NTF430" s="107"/>
      <c r="NTG430" s="107"/>
      <c r="NTH430" s="107"/>
      <c r="NTI430" s="107"/>
      <c r="NTJ430" s="107"/>
      <c r="NTK430" s="107"/>
      <c r="NTL430" s="107"/>
      <c r="NTM430" s="107"/>
      <c r="NTN430" s="107"/>
      <c r="NTO430" s="107"/>
      <c r="NTP430" s="107"/>
      <c r="NTQ430" s="107"/>
      <c r="NTR430" s="107"/>
      <c r="NTS430" s="107"/>
      <c r="NTT430" s="107"/>
      <c r="NTU430" s="107"/>
      <c r="NTV430" s="107"/>
      <c r="NTW430" s="107"/>
      <c r="NTX430" s="107"/>
      <c r="NTY430" s="107"/>
      <c r="NTZ430" s="107"/>
      <c r="NUA430" s="107"/>
      <c r="NUB430" s="107"/>
      <c r="NUC430" s="107"/>
      <c r="NUD430" s="107"/>
      <c r="NUE430" s="107"/>
      <c r="NUF430" s="107"/>
      <c r="NUG430" s="107"/>
      <c r="NUH430" s="107"/>
      <c r="NUI430" s="107"/>
      <c r="NUJ430" s="107"/>
      <c r="NUK430" s="107"/>
      <c r="NUL430" s="107"/>
      <c r="NUM430" s="107"/>
      <c r="NUN430" s="107"/>
      <c r="NUO430" s="107"/>
      <c r="NUP430" s="107"/>
      <c r="NUQ430" s="107"/>
      <c r="NUR430" s="107"/>
      <c r="NUS430" s="107"/>
      <c r="NUT430" s="107"/>
      <c r="NUU430" s="107"/>
      <c r="NUV430" s="107"/>
      <c r="NUW430" s="107"/>
      <c r="NUX430" s="107"/>
      <c r="NUY430" s="107"/>
      <c r="NUZ430" s="107"/>
      <c r="NVA430" s="107"/>
      <c r="NVB430" s="107"/>
      <c r="NVC430" s="107"/>
      <c r="NVD430" s="107"/>
      <c r="NVE430" s="107"/>
      <c r="NVF430" s="107"/>
      <c r="NVG430" s="107"/>
      <c r="NVH430" s="107"/>
      <c r="NVI430" s="107"/>
      <c r="NVJ430" s="107"/>
      <c r="NVK430" s="107"/>
      <c r="NVL430" s="107"/>
      <c r="NVM430" s="107"/>
      <c r="NVN430" s="107"/>
      <c r="NVO430" s="107"/>
      <c r="NVP430" s="107"/>
      <c r="NVQ430" s="107"/>
      <c r="NVR430" s="107"/>
      <c r="NVS430" s="107"/>
      <c r="NVT430" s="107"/>
      <c r="NVU430" s="107"/>
      <c r="NVV430" s="107"/>
      <c r="NVW430" s="107"/>
      <c r="NVX430" s="107"/>
      <c r="NVY430" s="107"/>
      <c r="NVZ430" s="107"/>
      <c r="NWA430" s="107"/>
      <c r="NWB430" s="107"/>
      <c r="NWC430" s="107"/>
      <c r="NWD430" s="107"/>
      <c r="NWE430" s="107"/>
      <c r="NWF430" s="107"/>
      <c r="NWG430" s="107"/>
      <c r="NWH430" s="107"/>
      <c r="NWI430" s="107"/>
      <c r="NWJ430" s="107"/>
      <c r="NWK430" s="107"/>
      <c r="NWL430" s="107"/>
      <c r="NWM430" s="107"/>
      <c r="NWN430" s="107"/>
      <c r="NWO430" s="107"/>
      <c r="NWP430" s="107"/>
      <c r="NWQ430" s="107"/>
      <c r="NWR430" s="107"/>
      <c r="NWS430" s="107"/>
      <c r="NWT430" s="107"/>
      <c r="NWU430" s="107"/>
      <c r="NWV430" s="107"/>
      <c r="NWW430" s="107"/>
      <c r="NWX430" s="107"/>
      <c r="NWY430" s="107"/>
      <c r="NWZ430" s="107"/>
      <c r="NXA430" s="107"/>
      <c r="NXB430" s="107"/>
      <c r="NXC430" s="107"/>
      <c r="NXD430" s="107"/>
      <c r="NXE430" s="107"/>
      <c r="NXF430" s="107"/>
      <c r="NXG430" s="107"/>
      <c r="NXH430" s="107"/>
      <c r="NXI430" s="107"/>
      <c r="NXJ430" s="107"/>
      <c r="NXK430" s="107"/>
      <c r="NXL430" s="107"/>
      <c r="NXM430" s="107"/>
      <c r="NXN430" s="107"/>
      <c r="NXO430" s="107"/>
      <c r="NXP430" s="107"/>
      <c r="NXQ430" s="107"/>
      <c r="NXR430" s="107"/>
      <c r="NXS430" s="107"/>
      <c r="NXT430" s="107"/>
      <c r="NXU430" s="107"/>
      <c r="NXV430" s="107"/>
      <c r="NXW430" s="107"/>
      <c r="NXX430" s="107"/>
      <c r="NXY430" s="107"/>
      <c r="NXZ430" s="107"/>
      <c r="NYA430" s="107"/>
      <c r="NYB430" s="107"/>
      <c r="NYC430" s="107"/>
      <c r="NYD430" s="107"/>
      <c r="NYE430" s="107"/>
      <c r="NYF430" s="107"/>
      <c r="NYG430" s="107"/>
      <c r="NYH430" s="107"/>
      <c r="NYI430" s="107"/>
      <c r="NYJ430" s="107"/>
      <c r="NYK430" s="107"/>
      <c r="NYL430" s="107"/>
      <c r="NYM430" s="107"/>
      <c r="NYN430" s="107"/>
      <c r="NYO430" s="107"/>
      <c r="NYP430" s="107"/>
      <c r="NYQ430" s="107"/>
      <c r="NYR430" s="107"/>
      <c r="NYS430" s="107"/>
      <c r="NYT430" s="107"/>
      <c r="NYU430" s="107"/>
      <c r="NYV430" s="107"/>
      <c r="NYW430" s="107"/>
      <c r="NYX430" s="107"/>
      <c r="NYY430" s="107"/>
      <c r="NYZ430" s="107"/>
      <c r="NZA430" s="107"/>
      <c r="NZB430" s="107"/>
      <c r="NZC430" s="107"/>
      <c r="NZD430" s="107"/>
      <c r="NZE430" s="107"/>
      <c r="NZF430" s="107"/>
      <c r="NZG430" s="107"/>
      <c r="NZH430" s="107"/>
      <c r="NZI430" s="107"/>
      <c r="NZJ430" s="107"/>
      <c r="NZK430" s="107"/>
      <c r="NZL430" s="107"/>
      <c r="NZM430" s="107"/>
      <c r="NZN430" s="107"/>
      <c r="NZO430" s="107"/>
      <c r="NZP430" s="107"/>
      <c r="NZQ430" s="107"/>
      <c r="NZR430" s="107"/>
      <c r="NZS430" s="107"/>
      <c r="NZT430" s="107"/>
      <c r="NZU430" s="107"/>
      <c r="NZV430" s="107"/>
      <c r="NZW430" s="107"/>
      <c r="NZX430" s="107"/>
      <c r="NZY430" s="107"/>
      <c r="NZZ430" s="107"/>
      <c r="OAA430" s="107"/>
      <c r="OAB430" s="107"/>
      <c r="OAC430" s="107"/>
      <c r="OAD430" s="107"/>
      <c r="OAE430" s="107"/>
      <c r="OAF430" s="107"/>
      <c r="OAG430" s="107"/>
      <c r="OAH430" s="107"/>
      <c r="OAI430" s="107"/>
      <c r="OAJ430" s="107"/>
      <c r="OAK430" s="107"/>
      <c r="OAL430" s="107"/>
      <c r="OAM430" s="107"/>
      <c r="OAN430" s="107"/>
      <c r="OAO430" s="107"/>
      <c r="OAP430" s="107"/>
      <c r="OAQ430" s="107"/>
      <c r="OAR430" s="107"/>
      <c r="OAS430" s="107"/>
      <c r="OAT430" s="107"/>
      <c r="OAU430" s="107"/>
      <c r="OAV430" s="107"/>
      <c r="OAW430" s="107"/>
      <c r="OAX430" s="107"/>
      <c r="OAY430" s="107"/>
      <c r="OAZ430" s="107"/>
      <c r="OBA430" s="107"/>
      <c r="OBB430" s="107"/>
      <c r="OBC430" s="107"/>
      <c r="OBD430" s="107"/>
      <c r="OBE430" s="107"/>
      <c r="OBF430" s="107"/>
      <c r="OBG430" s="107"/>
      <c r="OBH430" s="107"/>
      <c r="OBI430" s="107"/>
      <c r="OBJ430" s="107"/>
      <c r="OBK430" s="107"/>
      <c r="OBL430" s="107"/>
      <c r="OBM430" s="107"/>
      <c r="OBN430" s="107"/>
      <c r="OBO430" s="107"/>
      <c r="OBP430" s="107"/>
      <c r="OBQ430" s="107"/>
      <c r="OBR430" s="107"/>
      <c r="OBS430" s="107"/>
      <c r="OBT430" s="107"/>
      <c r="OBU430" s="107"/>
      <c r="OBV430" s="107"/>
      <c r="OBW430" s="107"/>
      <c r="OBX430" s="107"/>
      <c r="OBY430" s="107"/>
      <c r="OBZ430" s="107"/>
      <c r="OCA430" s="107"/>
      <c r="OCB430" s="107"/>
      <c r="OCC430" s="107"/>
      <c r="OCD430" s="107"/>
      <c r="OCE430" s="107"/>
      <c r="OCF430" s="107"/>
      <c r="OCG430" s="107"/>
      <c r="OCH430" s="107"/>
      <c r="OCI430" s="107"/>
      <c r="OCJ430" s="107"/>
      <c r="OCK430" s="107"/>
      <c r="OCL430" s="107"/>
      <c r="OCM430" s="107"/>
      <c r="OCN430" s="107"/>
      <c r="OCO430" s="107"/>
      <c r="OCP430" s="107"/>
      <c r="OCQ430" s="107"/>
      <c r="OCR430" s="107"/>
      <c r="OCS430" s="107"/>
      <c r="OCT430" s="107"/>
      <c r="OCU430" s="107"/>
      <c r="OCV430" s="107"/>
      <c r="OCW430" s="107"/>
      <c r="OCX430" s="107"/>
      <c r="OCY430" s="107"/>
      <c r="OCZ430" s="107"/>
      <c r="ODA430" s="107"/>
      <c r="ODB430" s="107"/>
      <c r="ODC430" s="107"/>
      <c r="ODD430" s="107"/>
      <c r="ODE430" s="107"/>
      <c r="ODF430" s="107"/>
      <c r="ODG430" s="107"/>
      <c r="ODH430" s="107"/>
      <c r="ODI430" s="107"/>
      <c r="ODJ430" s="107"/>
      <c r="ODK430" s="107"/>
      <c r="ODL430" s="107"/>
      <c r="ODM430" s="107"/>
      <c r="ODN430" s="107"/>
      <c r="ODO430" s="107"/>
      <c r="ODP430" s="107"/>
      <c r="ODQ430" s="107"/>
      <c r="ODR430" s="107"/>
      <c r="ODS430" s="107"/>
      <c r="ODT430" s="107"/>
      <c r="ODU430" s="107"/>
      <c r="ODV430" s="107"/>
      <c r="ODW430" s="107"/>
      <c r="ODX430" s="107"/>
      <c r="ODY430" s="107"/>
      <c r="ODZ430" s="107"/>
      <c r="OEA430" s="107"/>
      <c r="OEB430" s="107"/>
      <c r="OEC430" s="107"/>
      <c r="OED430" s="107"/>
      <c r="OEE430" s="107"/>
      <c r="OEF430" s="107"/>
      <c r="OEG430" s="107"/>
      <c r="OEH430" s="107"/>
      <c r="OEI430" s="107"/>
      <c r="OEJ430" s="107"/>
      <c r="OEK430" s="107"/>
      <c r="OEL430" s="107"/>
      <c r="OEM430" s="107"/>
      <c r="OEN430" s="107"/>
      <c r="OEO430" s="107"/>
      <c r="OEP430" s="107"/>
      <c r="OEQ430" s="107"/>
      <c r="OER430" s="107"/>
      <c r="OES430" s="107"/>
      <c r="OET430" s="107"/>
      <c r="OEU430" s="107"/>
      <c r="OEV430" s="107"/>
      <c r="OEW430" s="107"/>
      <c r="OEX430" s="107"/>
      <c r="OEY430" s="107"/>
      <c r="OEZ430" s="107"/>
      <c r="OFA430" s="107"/>
      <c r="OFB430" s="107"/>
      <c r="OFC430" s="107"/>
      <c r="OFD430" s="107"/>
      <c r="OFE430" s="107"/>
      <c r="OFF430" s="107"/>
      <c r="OFG430" s="107"/>
      <c r="OFH430" s="107"/>
      <c r="OFI430" s="107"/>
      <c r="OFJ430" s="107"/>
      <c r="OFK430" s="107"/>
      <c r="OFL430" s="107"/>
      <c r="OFM430" s="107"/>
      <c r="OFN430" s="107"/>
      <c r="OFO430" s="107"/>
      <c r="OFP430" s="107"/>
      <c r="OFQ430" s="107"/>
      <c r="OFR430" s="107"/>
      <c r="OFS430" s="107"/>
      <c r="OFT430" s="107"/>
      <c r="OFU430" s="107"/>
      <c r="OFV430" s="107"/>
      <c r="OFW430" s="107"/>
      <c r="OFX430" s="107"/>
      <c r="OFY430" s="107"/>
      <c r="OFZ430" s="107"/>
      <c r="OGA430" s="107"/>
      <c r="OGB430" s="107"/>
      <c r="OGC430" s="107"/>
      <c r="OGD430" s="107"/>
      <c r="OGE430" s="107"/>
      <c r="OGF430" s="107"/>
      <c r="OGG430" s="107"/>
      <c r="OGH430" s="107"/>
      <c r="OGI430" s="107"/>
      <c r="OGJ430" s="107"/>
      <c r="OGK430" s="107"/>
      <c r="OGL430" s="107"/>
      <c r="OGM430" s="107"/>
      <c r="OGN430" s="107"/>
      <c r="OGO430" s="107"/>
      <c r="OGP430" s="107"/>
      <c r="OGQ430" s="107"/>
      <c r="OGR430" s="107"/>
      <c r="OGS430" s="107"/>
      <c r="OGT430" s="107"/>
      <c r="OGU430" s="107"/>
      <c r="OGV430" s="107"/>
      <c r="OGW430" s="107"/>
      <c r="OGX430" s="107"/>
      <c r="OGY430" s="107"/>
      <c r="OGZ430" s="107"/>
      <c r="OHA430" s="107"/>
      <c r="OHB430" s="107"/>
      <c r="OHC430" s="107"/>
      <c r="OHD430" s="107"/>
      <c r="OHE430" s="107"/>
      <c r="OHF430" s="107"/>
      <c r="OHG430" s="107"/>
      <c r="OHH430" s="107"/>
      <c r="OHI430" s="107"/>
      <c r="OHJ430" s="107"/>
      <c r="OHK430" s="107"/>
      <c r="OHL430" s="107"/>
      <c r="OHM430" s="107"/>
      <c r="OHN430" s="107"/>
      <c r="OHO430" s="107"/>
      <c r="OHP430" s="107"/>
      <c r="OHQ430" s="107"/>
      <c r="OHR430" s="107"/>
      <c r="OHS430" s="107"/>
      <c r="OHT430" s="107"/>
      <c r="OHU430" s="107"/>
      <c r="OHV430" s="107"/>
      <c r="OHW430" s="107"/>
      <c r="OHX430" s="107"/>
      <c r="OHY430" s="107"/>
      <c r="OHZ430" s="107"/>
      <c r="OIA430" s="107"/>
      <c r="OIB430" s="107"/>
      <c r="OIC430" s="107"/>
      <c r="OID430" s="107"/>
      <c r="OIE430" s="107"/>
      <c r="OIF430" s="107"/>
      <c r="OIG430" s="107"/>
      <c r="OIH430" s="107"/>
      <c r="OII430" s="107"/>
      <c r="OIJ430" s="107"/>
      <c r="OIK430" s="107"/>
      <c r="OIL430" s="107"/>
      <c r="OIM430" s="107"/>
      <c r="OIN430" s="107"/>
      <c r="OIO430" s="107"/>
      <c r="OIP430" s="107"/>
      <c r="OIQ430" s="107"/>
      <c r="OIR430" s="107"/>
      <c r="OIS430" s="107"/>
      <c r="OIT430" s="107"/>
      <c r="OIU430" s="107"/>
      <c r="OIV430" s="107"/>
      <c r="OIW430" s="107"/>
      <c r="OIX430" s="107"/>
      <c r="OIY430" s="107"/>
      <c r="OIZ430" s="107"/>
      <c r="OJA430" s="107"/>
      <c r="OJB430" s="107"/>
      <c r="OJC430" s="107"/>
      <c r="OJD430" s="107"/>
      <c r="OJE430" s="107"/>
      <c r="OJF430" s="107"/>
      <c r="OJG430" s="107"/>
      <c r="OJH430" s="107"/>
      <c r="OJI430" s="107"/>
      <c r="OJJ430" s="107"/>
      <c r="OJK430" s="107"/>
      <c r="OJL430" s="107"/>
      <c r="OJM430" s="107"/>
      <c r="OJN430" s="107"/>
      <c r="OJO430" s="107"/>
      <c r="OJP430" s="107"/>
      <c r="OJQ430" s="107"/>
      <c r="OJR430" s="107"/>
      <c r="OJS430" s="107"/>
      <c r="OJT430" s="107"/>
      <c r="OJU430" s="107"/>
      <c r="OJV430" s="107"/>
      <c r="OJW430" s="107"/>
      <c r="OJX430" s="107"/>
      <c r="OJY430" s="107"/>
      <c r="OJZ430" s="107"/>
      <c r="OKA430" s="107"/>
      <c r="OKB430" s="107"/>
      <c r="OKC430" s="107"/>
      <c r="OKD430" s="107"/>
      <c r="OKE430" s="107"/>
      <c r="OKF430" s="107"/>
      <c r="OKG430" s="107"/>
      <c r="OKH430" s="107"/>
      <c r="OKI430" s="107"/>
      <c r="OKJ430" s="107"/>
      <c r="OKK430" s="107"/>
      <c r="OKL430" s="107"/>
      <c r="OKM430" s="107"/>
      <c r="OKN430" s="107"/>
      <c r="OKO430" s="107"/>
      <c r="OKP430" s="107"/>
      <c r="OKQ430" s="107"/>
      <c r="OKR430" s="107"/>
      <c r="OKS430" s="107"/>
      <c r="OKT430" s="107"/>
      <c r="OKU430" s="107"/>
      <c r="OKV430" s="107"/>
      <c r="OKW430" s="107"/>
      <c r="OKX430" s="107"/>
      <c r="OKY430" s="107"/>
      <c r="OKZ430" s="107"/>
      <c r="OLA430" s="107"/>
      <c r="OLB430" s="107"/>
      <c r="OLC430" s="107"/>
      <c r="OLD430" s="107"/>
      <c r="OLE430" s="107"/>
      <c r="OLF430" s="107"/>
      <c r="OLG430" s="107"/>
      <c r="OLH430" s="107"/>
      <c r="OLI430" s="107"/>
      <c r="OLJ430" s="107"/>
      <c r="OLK430" s="107"/>
      <c r="OLL430" s="107"/>
      <c r="OLM430" s="107"/>
      <c r="OLN430" s="107"/>
      <c r="OLO430" s="107"/>
      <c r="OLP430" s="107"/>
      <c r="OLQ430" s="107"/>
      <c r="OLR430" s="107"/>
      <c r="OLS430" s="107"/>
      <c r="OLT430" s="107"/>
      <c r="OLU430" s="107"/>
      <c r="OLV430" s="107"/>
      <c r="OLW430" s="107"/>
      <c r="OLX430" s="107"/>
      <c r="OLY430" s="107"/>
      <c r="OLZ430" s="107"/>
      <c r="OMA430" s="107"/>
      <c r="OMB430" s="107"/>
      <c r="OMC430" s="107"/>
      <c r="OMD430" s="107"/>
      <c r="OME430" s="107"/>
      <c r="OMF430" s="107"/>
      <c r="OMG430" s="107"/>
      <c r="OMH430" s="107"/>
      <c r="OMI430" s="107"/>
      <c r="OMJ430" s="107"/>
      <c r="OMK430" s="107"/>
      <c r="OML430" s="107"/>
      <c r="OMM430" s="107"/>
      <c r="OMN430" s="107"/>
      <c r="OMO430" s="107"/>
      <c r="OMP430" s="107"/>
      <c r="OMQ430" s="107"/>
      <c r="OMR430" s="107"/>
      <c r="OMS430" s="107"/>
      <c r="OMT430" s="107"/>
      <c r="OMU430" s="107"/>
      <c r="OMV430" s="107"/>
      <c r="OMW430" s="107"/>
      <c r="OMX430" s="107"/>
      <c r="OMY430" s="107"/>
      <c r="OMZ430" s="107"/>
      <c r="ONA430" s="107"/>
      <c r="ONB430" s="107"/>
      <c r="ONC430" s="107"/>
      <c r="OND430" s="107"/>
      <c r="ONE430" s="107"/>
      <c r="ONF430" s="107"/>
      <c r="ONG430" s="107"/>
      <c r="ONH430" s="107"/>
      <c r="ONI430" s="107"/>
      <c r="ONJ430" s="107"/>
      <c r="ONK430" s="107"/>
      <c r="ONL430" s="107"/>
      <c r="ONM430" s="107"/>
      <c r="ONN430" s="107"/>
      <c r="ONO430" s="107"/>
      <c r="ONP430" s="107"/>
      <c r="ONQ430" s="107"/>
      <c r="ONR430" s="107"/>
      <c r="ONS430" s="107"/>
      <c r="ONT430" s="107"/>
      <c r="ONU430" s="107"/>
      <c r="ONV430" s="107"/>
      <c r="ONW430" s="107"/>
      <c r="ONX430" s="107"/>
      <c r="ONY430" s="107"/>
      <c r="ONZ430" s="107"/>
      <c r="OOA430" s="107"/>
      <c r="OOB430" s="107"/>
      <c r="OOC430" s="107"/>
      <c r="OOD430" s="107"/>
      <c r="OOE430" s="107"/>
      <c r="OOF430" s="107"/>
      <c r="OOG430" s="107"/>
      <c r="OOH430" s="107"/>
      <c r="OOI430" s="107"/>
      <c r="OOJ430" s="107"/>
      <c r="OOK430" s="107"/>
      <c r="OOL430" s="107"/>
      <c r="OOM430" s="107"/>
      <c r="OON430" s="107"/>
      <c r="OOO430" s="107"/>
      <c r="OOP430" s="107"/>
      <c r="OOQ430" s="107"/>
      <c r="OOR430" s="107"/>
      <c r="OOS430" s="107"/>
      <c r="OOT430" s="107"/>
      <c r="OOU430" s="107"/>
      <c r="OOV430" s="107"/>
      <c r="OOW430" s="107"/>
      <c r="OOX430" s="107"/>
      <c r="OOY430" s="107"/>
      <c r="OOZ430" s="107"/>
      <c r="OPA430" s="107"/>
      <c r="OPB430" s="107"/>
      <c r="OPC430" s="107"/>
      <c r="OPD430" s="107"/>
      <c r="OPE430" s="107"/>
      <c r="OPF430" s="107"/>
      <c r="OPG430" s="107"/>
      <c r="OPH430" s="107"/>
      <c r="OPI430" s="107"/>
      <c r="OPJ430" s="107"/>
      <c r="OPK430" s="107"/>
      <c r="OPL430" s="107"/>
      <c r="OPM430" s="107"/>
      <c r="OPN430" s="107"/>
      <c r="OPO430" s="107"/>
      <c r="OPP430" s="107"/>
      <c r="OPQ430" s="107"/>
      <c r="OPR430" s="107"/>
      <c r="OPS430" s="107"/>
      <c r="OPT430" s="107"/>
      <c r="OPU430" s="107"/>
      <c r="OPV430" s="107"/>
      <c r="OPW430" s="107"/>
      <c r="OPX430" s="107"/>
      <c r="OPY430" s="107"/>
      <c r="OPZ430" s="107"/>
      <c r="OQA430" s="107"/>
      <c r="OQB430" s="107"/>
      <c r="OQC430" s="107"/>
      <c r="OQD430" s="107"/>
      <c r="OQE430" s="107"/>
      <c r="OQF430" s="107"/>
      <c r="OQG430" s="107"/>
      <c r="OQH430" s="107"/>
      <c r="OQI430" s="107"/>
      <c r="OQJ430" s="107"/>
      <c r="OQK430" s="107"/>
      <c r="OQL430" s="107"/>
      <c r="OQM430" s="107"/>
      <c r="OQN430" s="107"/>
      <c r="OQO430" s="107"/>
      <c r="OQP430" s="107"/>
      <c r="OQQ430" s="107"/>
      <c r="OQR430" s="107"/>
      <c r="OQS430" s="107"/>
      <c r="OQT430" s="107"/>
      <c r="OQU430" s="107"/>
      <c r="OQV430" s="107"/>
      <c r="OQW430" s="107"/>
      <c r="OQX430" s="107"/>
      <c r="OQY430" s="107"/>
      <c r="OQZ430" s="107"/>
      <c r="ORA430" s="107"/>
      <c r="ORB430" s="107"/>
      <c r="ORC430" s="107"/>
      <c r="ORD430" s="107"/>
      <c r="ORE430" s="107"/>
      <c r="ORF430" s="107"/>
      <c r="ORG430" s="107"/>
      <c r="ORH430" s="107"/>
      <c r="ORI430" s="107"/>
      <c r="ORJ430" s="107"/>
      <c r="ORK430" s="107"/>
      <c r="ORL430" s="107"/>
      <c r="ORM430" s="107"/>
      <c r="ORN430" s="107"/>
      <c r="ORO430" s="107"/>
      <c r="ORP430" s="107"/>
      <c r="ORQ430" s="107"/>
      <c r="ORR430" s="107"/>
      <c r="ORS430" s="107"/>
      <c r="ORT430" s="107"/>
      <c r="ORU430" s="107"/>
      <c r="ORV430" s="107"/>
      <c r="ORW430" s="107"/>
      <c r="ORX430" s="107"/>
      <c r="ORY430" s="107"/>
      <c r="ORZ430" s="107"/>
      <c r="OSA430" s="107"/>
      <c r="OSB430" s="107"/>
      <c r="OSC430" s="107"/>
      <c r="OSD430" s="107"/>
      <c r="OSE430" s="107"/>
      <c r="OSF430" s="107"/>
      <c r="OSG430" s="107"/>
      <c r="OSH430" s="107"/>
      <c r="OSI430" s="107"/>
      <c r="OSJ430" s="107"/>
      <c r="OSK430" s="107"/>
      <c r="OSL430" s="107"/>
      <c r="OSM430" s="107"/>
      <c r="OSN430" s="107"/>
      <c r="OSO430" s="107"/>
      <c r="OSP430" s="107"/>
      <c r="OSQ430" s="107"/>
      <c r="OSR430" s="107"/>
      <c r="OSS430" s="107"/>
      <c r="OST430" s="107"/>
      <c r="OSU430" s="107"/>
      <c r="OSV430" s="107"/>
      <c r="OSW430" s="107"/>
      <c r="OSX430" s="107"/>
      <c r="OSY430" s="107"/>
      <c r="OSZ430" s="107"/>
      <c r="OTA430" s="107"/>
      <c r="OTB430" s="107"/>
      <c r="OTC430" s="107"/>
      <c r="OTD430" s="107"/>
      <c r="OTE430" s="107"/>
      <c r="OTF430" s="107"/>
      <c r="OTG430" s="107"/>
      <c r="OTH430" s="107"/>
      <c r="OTI430" s="107"/>
      <c r="OTJ430" s="107"/>
      <c r="OTK430" s="107"/>
      <c r="OTL430" s="107"/>
      <c r="OTM430" s="107"/>
      <c r="OTN430" s="107"/>
      <c r="OTO430" s="107"/>
      <c r="OTP430" s="107"/>
      <c r="OTQ430" s="107"/>
      <c r="OTR430" s="107"/>
      <c r="OTS430" s="107"/>
      <c r="OTT430" s="107"/>
      <c r="OTU430" s="107"/>
      <c r="OTV430" s="107"/>
      <c r="OTW430" s="107"/>
      <c r="OTX430" s="107"/>
      <c r="OTY430" s="107"/>
      <c r="OTZ430" s="107"/>
      <c r="OUA430" s="107"/>
      <c r="OUB430" s="107"/>
      <c r="OUC430" s="107"/>
      <c r="OUD430" s="107"/>
      <c r="OUE430" s="107"/>
      <c r="OUF430" s="107"/>
      <c r="OUG430" s="107"/>
      <c r="OUH430" s="107"/>
      <c r="OUI430" s="107"/>
      <c r="OUJ430" s="107"/>
      <c r="OUK430" s="107"/>
      <c r="OUL430" s="107"/>
      <c r="OUM430" s="107"/>
      <c r="OUN430" s="107"/>
      <c r="OUO430" s="107"/>
      <c r="OUP430" s="107"/>
      <c r="OUQ430" s="107"/>
      <c r="OUR430" s="107"/>
      <c r="OUS430" s="107"/>
      <c r="OUT430" s="107"/>
      <c r="OUU430" s="107"/>
      <c r="OUV430" s="107"/>
      <c r="OUW430" s="107"/>
      <c r="OUX430" s="107"/>
      <c r="OUY430" s="107"/>
      <c r="OUZ430" s="107"/>
      <c r="OVA430" s="107"/>
      <c r="OVB430" s="107"/>
      <c r="OVC430" s="107"/>
      <c r="OVD430" s="107"/>
      <c r="OVE430" s="107"/>
      <c r="OVF430" s="107"/>
      <c r="OVG430" s="107"/>
      <c r="OVH430" s="107"/>
      <c r="OVI430" s="107"/>
      <c r="OVJ430" s="107"/>
      <c r="OVK430" s="107"/>
      <c r="OVL430" s="107"/>
      <c r="OVM430" s="107"/>
      <c r="OVN430" s="107"/>
      <c r="OVO430" s="107"/>
      <c r="OVP430" s="107"/>
      <c r="OVQ430" s="107"/>
      <c r="OVR430" s="107"/>
      <c r="OVS430" s="107"/>
      <c r="OVT430" s="107"/>
      <c r="OVU430" s="107"/>
      <c r="OVV430" s="107"/>
      <c r="OVW430" s="107"/>
      <c r="OVX430" s="107"/>
      <c r="OVY430" s="107"/>
      <c r="OVZ430" s="107"/>
      <c r="OWA430" s="107"/>
      <c r="OWB430" s="107"/>
      <c r="OWC430" s="107"/>
      <c r="OWD430" s="107"/>
      <c r="OWE430" s="107"/>
      <c r="OWF430" s="107"/>
      <c r="OWG430" s="107"/>
      <c r="OWH430" s="107"/>
      <c r="OWI430" s="107"/>
      <c r="OWJ430" s="107"/>
      <c r="OWK430" s="107"/>
      <c r="OWL430" s="107"/>
      <c r="OWM430" s="107"/>
      <c r="OWN430" s="107"/>
      <c r="OWO430" s="107"/>
      <c r="OWP430" s="107"/>
      <c r="OWQ430" s="107"/>
      <c r="OWR430" s="107"/>
      <c r="OWS430" s="107"/>
      <c r="OWT430" s="107"/>
      <c r="OWU430" s="107"/>
      <c r="OWV430" s="107"/>
      <c r="OWW430" s="107"/>
      <c r="OWX430" s="107"/>
      <c r="OWY430" s="107"/>
      <c r="OWZ430" s="107"/>
      <c r="OXA430" s="107"/>
      <c r="OXB430" s="107"/>
      <c r="OXC430" s="107"/>
      <c r="OXD430" s="107"/>
      <c r="OXE430" s="107"/>
      <c r="OXF430" s="107"/>
      <c r="OXG430" s="107"/>
      <c r="OXH430" s="107"/>
      <c r="OXI430" s="107"/>
      <c r="OXJ430" s="107"/>
      <c r="OXK430" s="107"/>
      <c r="OXL430" s="107"/>
      <c r="OXM430" s="107"/>
      <c r="OXN430" s="107"/>
      <c r="OXO430" s="107"/>
      <c r="OXP430" s="107"/>
      <c r="OXQ430" s="107"/>
      <c r="OXR430" s="107"/>
      <c r="OXS430" s="107"/>
      <c r="OXT430" s="107"/>
      <c r="OXU430" s="107"/>
      <c r="OXV430" s="107"/>
      <c r="OXW430" s="107"/>
      <c r="OXX430" s="107"/>
      <c r="OXY430" s="107"/>
      <c r="OXZ430" s="107"/>
      <c r="OYA430" s="107"/>
      <c r="OYB430" s="107"/>
      <c r="OYC430" s="107"/>
      <c r="OYD430" s="107"/>
      <c r="OYE430" s="107"/>
      <c r="OYF430" s="107"/>
      <c r="OYG430" s="107"/>
      <c r="OYH430" s="107"/>
      <c r="OYI430" s="107"/>
      <c r="OYJ430" s="107"/>
      <c r="OYK430" s="107"/>
      <c r="OYL430" s="107"/>
      <c r="OYM430" s="107"/>
      <c r="OYN430" s="107"/>
      <c r="OYO430" s="107"/>
      <c r="OYP430" s="107"/>
      <c r="OYQ430" s="107"/>
      <c r="OYR430" s="107"/>
      <c r="OYS430" s="107"/>
      <c r="OYT430" s="107"/>
      <c r="OYU430" s="107"/>
      <c r="OYV430" s="107"/>
      <c r="OYW430" s="107"/>
      <c r="OYX430" s="107"/>
      <c r="OYY430" s="107"/>
      <c r="OYZ430" s="107"/>
      <c r="OZA430" s="107"/>
      <c r="OZB430" s="107"/>
      <c r="OZC430" s="107"/>
      <c r="OZD430" s="107"/>
      <c r="OZE430" s="107"/>
      <c r="OZF430" s="107"/>
      <c r="OZG430" s="107"/>
      <c r="OZH430" s="107"/>
      <c r="OZI430" s="107"/>
      <c r="OZJ430" s="107"/>
      <c r="OZK430" s="107"/>
      <c r="OZL430" s="107"/>
      <c r="OZM430" s="107"/>
      <c r="OZN430" s="107"/>
      <c r="OZO430" s="107"/>
      <c r="OZP430" s="107"/>
      <c r="OZQ430" s="107"/>
      <c r="OZR430" s="107"/>
      <c r="OZS430" s="107"/>
      <c r="OZT430" s="107"/>
      <c r="OZU430" s="107"/>
      <c r="OZV430" s="107"/>
      <c r="OZW430" s="107"/>
      <c r="OZX430" s="107"/>
      <c r="OZY430" s="107"/>
      <c r="OZZ430" s="107"/>
      <c r="PAA430" s="107"/>
      <c r="PAB430" s="107"/>
      <c r="PAC430" s="107"/>
      <c r="PAD430" s="107"/>
      <c r="PAE430" s="107"/>
      <c r="PAF430" s="107"/>
      <c r="PAG430" s="107"/>
      <c r="PAH430" s="107"/>
      <c r="PAI430" s="107"/>
      <c r="PAJ430" s="107"/>
      <c r="PAK430" s="107"/>
      <c r="PAL430" s="107"/>
      <c r="PAM430" s="107"/>
      <c r="PAN430" s="107"/>
      <c r="PAO430" s="107"/>
      <c r="PAP430" s="107"/>
      <c r="PAQ430" s="107"/>
      <c r="PAR430" s="107"/>
      <c r="PAS430" s="107"/>
      <c r="PAT430" s="107"/>
      <c r="PAU430" s="107"/>
      <c r="PAV430" s="107"/>
      <c r="PAW430" s="107"/>
      <c r="PAX430" s="107"/>
      <c r="PAY430" s="107"/>
      <c r="PAZ430" s="107"/>
      <c r="PBA430" s="107"/>
      <c r="PBB430" s="107"/>
      <c r="PBC430" s="107"/>
      <c r="PBD430" s="107"/>
      <c r="PBE430" s="107"/>
      <c r="PBF430" s="107"/>
      <c r="PBG430" s="107"/>
      <c r="PBH430" s="107"/>
      <c r="PBI430" s="107"/>
      <c r="PBJ430" s="107"/>
      <c r="PBK430" s="107"/>
      <c r="PBL430" s="107"/>
      <c r="PBM430" s="107"/>
      <c r="PBN430" s="107"/>
      <c r="PBO430" s="107"/>
      <c r="PBP430" s="107"/>
      <c r="PBQ430" s="107"/>
      <c r="PBR430" s="107"/>
      <c r="PBS430" s="107"/>
      <c r="PBT430" s="107"/>
      <c r="PBU430" s="107"/>
      <c r="PBV430" s="107"/>
      <c r="PBW430" s="107"/>
      <c r="PBX430" s="107"/>
      <c r="PBY430" s="107"/>
      <c r="PBZ430" s="107"/>
      <c r="PCA430" s="107"/>
      <c r="PCB430" s="107"/>
      <c r="PCC430" s="107"/>
      <c r="PCD430" s="107"/>
      <c r="PCE430" s="107"/>
      <c r="PCF430" s="107"/>
      <c r="PCG430" s="107"/>
      <c r="PCH430" s="107"/>
      <c r="PCI430" s="107"/>
      <c r="PCJ430" s="107"/>
      <c r="PCK430" s="107"/>
      <c r="PCL430" s="107"/>
      <c r="PCM430" s="107"/>
      <c r="PCN430" s="107"/>
      <c r="PCO430" s="107"/>
      <c r="PCP430" s="107"/>
      <c r="PCQ430" s="107"/>
      <c r="PCR430" s="107"/>
      <c r="PCS430" s="107"/>
      <c r="PCT430" s="107"/>
      <c r="PCU430" s="107"/>
      <c r="PCV430" s="107"/>
      <c r="PCW430" s="107"/>
      <c r="PCX430" s="107"/>
      <c r="PCY430" s="107"/>
      <c r="PCZ430" s="107"/>
      <c r="PDA430" s="107"/>
      <c r="PDB430" s="107"/>
      <c r="PDC430" s="107"/>
      <c r="PDD430" s="107"/>
      <c r="PDE430" s="107"/>
      <c r="PDF430" s="107"/>
      <c r="PDG430" s="107"/>
      <c r="PDH430" s="107"/>
      <c r="PDI430" s="107"/>
      <c r="PDJ430" s="107"/>
      <c r="PDK430" s="107"/>
      <c r="PDL430" s="107"/>
      <c r="PDM430" s="107"/>
      <c r="PDN430" s="107"/>
      <c r="PDO430" s="107"/>
      <c r="PDP430" s="107"/>
      <c r="PDQ430" s="107"/>
      <c r="PDR430" s="107"/>
      <c r="PDS430" s="107"/>
      <c r="PDT430" s="107"/>
      <c r="PDU430" s="107"/>
      <c r="PDV430" s="107"/>
      <c r="PDW430" s="107"/>
      <c r="PDX430" s="107"/>
      <c r="PDY430" s="107"/>
      <c r="PDZ430" s="107"/>
      <c r="PEA430" s="107"/>
      <c r="PEB430" s="107"/>
      <c r="PEC430" s="107"/>
      <c r="PED430" s="107"/>
      <c r="PEE430" s="107"/>
      <c r="PEF430" s="107"/>
      <c r="PEG430" s="107"/>
      <c r="PEH430" s="107"/>
      <c r="PEI430" s="107"/>
      <c r="PEJ430" s="107"/>
      <c r="PEK430" s="107"/>
      <c r="PEL430" s="107"/>
      <c r="PEM430" s="107"/>
      <c r="PEN430" s="107"/>
      <c r="PEO430" s="107"/>
      <c r="PEP430" s="107"/>
      <c r="PEQ430" s="107"/>
      <c r="PER430" s="107"/>
      <c r="PES430" s="107"/>
      <c r="PET430" s="107"/>
      <c r="PEU430" s="107"/>
      <c r="PEV430" s="107"/>
      <c r="PEW430" s="107"/>
      <c r="PEX430" s="107"/>
      <c r="PEY430" s="107"/>
      <c r="PEZ430" s="107"/>
      <c r="PFA430" s="107"/>
      <c r="PFB430" s="107"/>
      <c r="PFC430" s="107"/>
      <c r="PFD430" s="107"/>
      <c r="PFE430" s="107"/>
      <c r="PFF430" s="107"/>
      <c r="PFG430" s="107"/>
      <c r="PFH430" s="107"/>
      <c r="PFI430" s="107"/>
      <c r="PFJ430" s="107"/>
      <c r="PFK430" s="107"/>
      <c r="PFL430" s="107"/>
      <c r="PFM430" s="107"/>
      <c r="PFN430" s="107"/>
      <c r="PFO430" s="107"/>
      <c r="PFP430" s="107"/>
      <c r="PFQ430" s="107"/>
      <c r="PFR430" s="107"/>
      <c r="PFS430" s="107"/>
      <c r="PFT430" s="107"/>
      <c r="PFU430" s="107"/>
      <c r="PFV430" s="107"/>
      <c r="PFW430" s="107"/>
      <c r="PFX430" s="107"/>
      <c r="PFY430" s="107"/>
      <c r="PFZ430" s="107"/>
      <c r="PGA430" s="107"/>
      <c r="PGB430" s="107"/>
      <c r="PGC430" s="107"/>
      <c r="PGD430" s="107"/>
      <c r="PGE430" s="107"/>
      <c r="PGF430" s="107"/>
      <c r="PGG430" s="107"/>
      <c r="PGH430" s="107"/>
      <c r="PGI430" s="107"/>
      <c r="PGJ430" s="107"/>
      <c r="PGK430" s="107"/>
      <c r="PGL430" s="107"/>
      <c r="PGM430" s="107"/>
      <c r="PGN430" s="107"/>
      <c r="PGO430" s="107"/>
      <c r="PGP430" s="107"/>
      <c r="PGQ430" s="107"/>
      <c r="PGR430" s="107"/>
      <c r="PGS430" s="107"/>
      <c r="PGT430" s="107"/>
      <c r="PGU430" s="107"/>
      <c r="PGV430" s="107"/>
      <c r="PGW430" s="107"/>
      <c r="PGX430" s="107"/>
      <c r="PGY430" s="107"/>
      <c r="PGZ430" s="107"/>
      <c r="PHA430" s="107"/>
      <c r="PHB430" s="107"/>
      <c r="PHC430" s="107"/>
      <c r="PHD430" s="107"/>
      <c r="PHE430" s="107"/>
      <c r="PHF430" s="107"/>
      <c r="PHG430" s="107"/>
      <c r="PHH430" s="107"/>
      <c r="PHI430" s="107"/>
      <c r="PHJ430" s="107"/>
      <c r="PHK430" s="107"/>
      <c r="PHL430" s="107"/>
      <c r="PHM430" s="107"/>
      <c r="PHN430" s="107"/>
      <c r="PHO430" s="107"/>
      <c r="PHP430" s="107"/>
      <c r="PHQ430" s="107"/>
      <c r="PHR430" s="107"/>
      <c r="PHS430" s="107"/>
      <c r="PHT430" s="107"/>
      <c r="PHU430" s="107"/>
      <c r="PHV430" s="107"/>
      <c r="PHW430" s="107"/>
      <c r="PHX430" s="107"/>
      <c r="PHY430" s="107"/>
      <c r="PHZ430" s="107"/>
      <c r="PIA430" s="107"/>
      <c r="PIB430" s="107"/>
      <c r="PIC430" s="107"/>
      <c r="PID430" s="107"/>
      <c r="PIE430" s="107"/>
      <c r="PIF430" s="107"/>
      <c r="PIG430" s="107"/>
      <c r="PIH430" s="107"/>
      <c r="PII430" s="107"/>
      <c r="PIJ430" s="107"/>
      <c r="PIK430" s="107"/>
      <c r="PIL430" s="107"/>
      <c r="PIM430" s="107"/>
      <c r="PIN430" s="107"/>
      <c r="PIO430" s="107"/>
      <c r="PIP430" s="107"/>
      <c r="PIQ430" s="107"/>
      <c r="PIR430" s="107"/>
      <c r="PIS430" s="107"/>
      <c r="PIT430" s="107"/>
      <c r="PIU430" s="107"/>
      <c r="PIV430" s="107"/>
      <c r="PIW430" s="107"/>
      <c r="PIX430" s="107"/>
      <c r="PIY430" s="107"/>
      <c r="PIZ430" s="107"/>
      <c r="PJA430" s="107"/>
      <c r="PJB430" s="107"/>
      <c r="PJC430" s="107"/>
      <c r="PJD430" s="107"/>
      <c r="PJE430" s="107"/>
      <c r="PJF430" s="107"/>
      <c r="PJG430" s="107"/>
      <c r="PJH430" s="107"/>
      <c r="PJI430" s="107"/>
      <c r="PJJ430" s="107"/>
      <c r="PJK430" s="107"/>
      <c r="PJL430" s="107"/>
      <c r="PJM430" s="107"/>
      <c r="PJN430" s="107"/>
      <c r="PJO430" s="107"/>
      <c r="PJP430" s="107"/>
      <c r="PJQ430" s="107"/>
      <c r="PJR430" s="107"/>
      <c r="PJS430" s="107"/>
      <c r="PJT430" s="107"/>
      <c r="PJU430" s="107"/>
      <c r="PJV430" s="107"/>
      <c r="PJW430" s="107"/>
      <c r="PJX430" s="107"/>
      <c r="PJY430" s="107"/>
      <c r="PJZ430" s="107"/>
      <c r="PKA430" s="107"/>
      <c r="PKB430" s="107"/>
      <c r="PKC430" s="107"/>
      <c r="PKD430" s="107"/>
      <c r="PKE430" s="107"/>
      <c r="PKF430" s="107"/>
      <c r="PKG430" s="107"/>
      <c r="PKH430" s="107"/>
      <c r="PKI430" s="107"/>
      <c r="PKJ430" s="107"/>
      <c r="PKK430" s="107"/>
      <c r="PKL430" s="107"/>
      <c r="PKM430" s="107"/>
      <c r="PKN430" s="107"/>
      <c r="PKO430" s="107"/>
      <c r="PKP430" s="107"/>
      <c r="PKQ430" s="107"/>
      <c r="PKR430" s="107"/>
      <c r="PKS430" s="107"/>
      <c r="PKT430" s="107"/>
      <c r="PKU430" s="107"/>
      <c r="PKV430" s="107"/>
      <c r="PKW430" s="107"/>
      <c r="PKX430" s="107"/>
      <c r="PKY430" s="107"/>
      <c r="PKZ430" s="107"/>
      <c r="PLA430" s="107"/>
      <c r="PLB430" s="107"/>
      <c r="PLC430" s="107"/>
      <c r="PLD430" s="107"/>
      <c r="PLE430" s="107"/>
      <c r="PLF430" s="107"/>
      <c r="PLG430" s="107"/>
      <c r="PLH430" s="107"/>
      <c r="PLI430" s="107"/>
      <c r="PLJ430" s="107"/>
      <c r="PLK430" s="107"/>
      <c r="PLL430" s="107"/>
      <c r="PLM430" s="107"/>
      <c r="PLN430" s="107"/>
      <c r="PLO430" s="107"/>
      <c r="PLP430" s="107"/>
      <c r="PLQ430" s="107"/>
      <c r="PLR430" s="107"/>
      <c r="PLS430" s="107"/>
      <c r="PLT430" s="107"/>
      <c r="PLU430" s="107"/>
      <c r="PLV430" s="107"/>
      <c r="PLW430" s="107"/>
      <c r="PLX430" s="107"/>
      <c r="PLY430" s="107"/>
      <c r="PLZ430" s="107"/>
      <c r="PMA430" s="107"/>
      <c r="PMB430" s="107"/>
      <c r="PMC430" s="107"/>
      <c r="PMD430" s="107"/>
      <c r="PME430" s="107"/>
      <c r="PMF430" s="107"/>
      <c r="PMG430" s="107"/>
      <c r="PMH430" s="107"/>
      <c r="PMI430" s="107"/>
      <c r="PMJ430" s="107"/>
      <c r="PMK430" s="107"/>
      <c r="PML430" s="107"/>
      <c r="PMM430" s="107"/>
      <c r="PMN430" s="107"/>
      <c r="PMO430" s="107"/>
      <c r="PMP430" s="107"/>
      <c r="PMQ430" s="107"/>
      <c r="PMR430" s="107"/>
      <c r="PMS430" s="107"/>
      <c r="PMT430" s="107"/>
      <c r="PMU430" s="107"/>
      <c r="PMV430" s="107"/>
      <c r="PMW430" s="107"/>
      <c r="PMX430" s="107"/>
      <c r="PMY430" s="107"/>
      <c r="PMZ430" s="107"/>
      <c r="PNA430" s="107"/>
      <c r="PNB430" s="107"/>
      <c r="PNC430" s="107"/>
      <c r="PND430" s="107"/>
      <c r="PNE430" s="107"/>
      <c r="PNF430" s="107"/>
      <c r="PNG430" s="107"/>
      <c r="PNH430" s="107"/>
      <c r="PNI430" s="107"/>
      <c r="PNJ430" s="107"/>
      <c r="PNK430" s="107"/>
      <c r="PNL430" s="107"/>
      <c r="PNM430" s="107"/>
      <c r="PNN430" s="107"/>
      <c r="PNO430" s="107"/>
      <c r="PNP430" s="107"/>
      <c r="PNQ430" s="107"/>
      <c r="PNR430" s="107"/>
      <c r="PNS430" s="107"/>
      <c r="PNT430" s="107"/>
      <c r="PNU430" s="107"/>
      <c r="PNV430" s="107"/>
      <c r="PNW430" s="107"/>
      <c r="PNX430" s="107"/>
      <c r="PNY430" s="107"/>
      <c r="PNZ430" s="107"/>
      <c r="POA430" s="107"/>
      <c r="POB430" s="107"/>
      <c r="POC430" s="107"/>
      <c r="POD430" s="107"/>
      <c r="POE430" s="107"/>
      <c r="POF430" s="107"/>
      <c r="POG430" s="107"/>
      <c r="POH430" s="107"/>
      <c r="POI430" s="107"/>
      <c r="POJ430" s="107"/>
      <c r="POK430" s="107"/>
      <c r="POL430" s="107"/>
      <c r="POM430" s="107"/>
      <c r="PON430" s="107"/>
      <c r="POO430" s="107"/>
      <c r="POP430" s="107"/>
      <c r="POQ430" s="107"/>
      <c r="POR430" s="107"/>
      <c r="POS430" s="107"/>
      <c r="POT430" s="107"/>
      <c r="POU430" s="107"/>
      <c r="POV430" s="107"/>
      <c r="POW430" s="107"/>
      <c r="POX430" s="107"/>
      <c r="POY430" s="107"/>
      <c r="POZ430" s="107"/>
      <c r="PPA430" s="107"/>
      <c r="PPB430" s="107"/>
      <c r="PPC430" s="107"/>
      <c r="PPD430" s="107"/>
      <c r="PPE430" s="107"/>
      <c r="PPF430" s="107"/>
      <c r="PPG430" s="107"/>
      <c r="PPH430" s="107"/>
      <c r="PPI430" s="107"/>
      <c r="PPJ430" s="107"/>
      <c r="PPK430" s="107"/>
      <c r="PPL430" s="107"/>
      <c r="PPM430" s="107"/>
      <c r="PPN430" s="107"/>
      <c r="PPO430" s="107"/>
      <c r="PPP430" s="107"/>
      <c r="PPQ430" s="107"/>
      <c r="PPR430" s="107"/>
      <c r="PPS430" s="107"/>
      <c r="PPT430" s="107"/>
      <c r="PPU430" s="107"/>
      <c r="PPV430" s="107"/>
      <c r="PPW430" s="107"/>
      <c r="PPX430" s="107"/>
      <c r="PPY430" s="107"/>
      <c r="PPZ430" s="107"/>
      <c r="PQA430" s="107"/>
      <c r="PQB430" s="107"/>
      <c r="PQC430" s="107"/>
      <c r="PQD430" s="107"/>
      <c r="PQE430" s="107"/>
      <c r="PQF430" s="107"/>
      <c r="PQG430" s="107"/>
      <c r="PQH430" s="107"/>
      <c r="PQI430" s="107"/>
      <c r="PQJ430" s="107"/>
      <c r="PQK430" s="107"/>
      <c r="PQL430" s="107"/>
      <c r="PQM430" s="107"/>
      <c r="PQN430" s="107"/>
      <c r="PQO430" s="107"/>
      <c r="PQP430" s="107"/>
      <c r="PQQ430" s="107"/>
      <c r="PQR430" s="107"/>
      <c r="PQS430" s="107"/>
      <c r="PQT430" s="107"/>
      <c r="PQU430" s="107"/>
      <c r="PQV430" s="107"/>
      <c r="PQW430" s="107"/>
      <c r="PQX430" s="107"/>
      <c r="PQY430" s="107"/>
      <c r="PQZ430" s="107"/>
      <c r="PRA430" s="107"/>
      <c r="PRB430" s="107"/>
      <c r="PRC430" s="107"/>
      <c r="PRD430" s="107"/>
      <c r="PRE430" s="107"/>
      <c r="PRF430" s="107"/>
      <c r="PRG430" s="107"/>
      <c r="PRH430" s="107"/>
      <c r="PRI430" s="107"/>
      <c r="PRJ430" s="107"/>
      <c r="PRK430" s="107"/>
      <c r="PRL430" s="107"/>
      <c r="PRM430" s="107"/>
      <c r="PRN430" s="107"/>
      <c r="PRO430" s="107"/>
      <c r="PRP430" s="107"/>
      <c r="PRQ430" s="107"/>
      <c r="PRR430" s="107"/>
      <c r="PRS430" s="107"/>
      <c r="PRT430" s="107"/>
      <c r="PRU430" s="107"/>
      <c r="PRV430" s="107"/>
      <c r="PRW430" s="107"/>
      <c r="PRX430" s="107"/>
      <c r="PRY430" s="107"/>
      <c r="PRZ430" s="107"/>
      <c r="PSA430" s="107"/>
      <c r="PSB430" s="107"/>
      <c r="PSC430" s="107"/>
      <c r="PSD430" s="107"/>
      <c r="PSE430" s="107"/>
      <c r="PSF430" s="107"/>
      <c r="PSG430" s="107"/>
      <c r="PSH430" s="107"/>
      <c r="PSI430" s="107"/>
      <c r="PSJ430" s="107"/>
      <c r="PSK430" s="107"/>
      <c r="PSL430" s="107"/>
      <c r="PSM430" s="107"/>
      <c r="PSN430" s="107"/>
      <c r="PSO430" s="107"/>
      <c r="PSP430" s="107"/>
      <c r="PSQ430" s="107"/>
      <c r="PSR430" s="107"/>
      <c r="PSS430" s="107"/>
      <c r="PST430" s="107"/>
      <c r="PSU430" s="107"/>
      <c r="PSV430" s="107"/>
      <c r="PSW430" s="107"/>
      <c r="PSX430" s="107"/>
      <c r="PSY430" s="107"/>
      <c r="PSZ430" s="107"/>
      <c r="PTA430" s="107"/>
      <c r="PTB430" s="107"/>
      <c r="PTC430" s="107"/>
      <c r="PTD430" s="107"/>
      <c r="PTE430" s="107"/>
      <c r="PTF430" s="107"/>
      <c r="PTG430" s="107"/>
      <c r="PTH430" s="107"/>
      <c r="PTI430" s="107"/>
      <c r="PTJ430" s="107"/>
      <c r="PTK430" s="107"/>
      <c r="PTL430" s="107"/>
      <c r="PTM430" s="107"/>
      <c r="PTN430" s="107"/>
      <c r="PTO430" s="107"/>
      <c r="PTP430" s="107"/>
      <c r="PTQ430" s="107"/>
      <c r="PTR430" s="107"/>
      <c r="PTS430" s="107"/>
      <c r="PTT430" s="107"/>
      <c r="PTU430" s="107"/>
      <c r="PTV430" s="107"/>
      <c r="PTW430" s="107"/>
      <c r="PTX430" s="107"/>
      <c r="PTY430" s="107"/>
      <c r="PTZ430" s="107"/>
      <c r="PUA430" s="107"/>
      <c r="PUB430" s="107"/>
      <c r="PUC430" s="107"/>
      <c r="PUD430" s="107"/>
      <c r="PUE430" s="107"/>
      <c r="PUF430" s="107"/>
      <c r="PUG430" s="107"/>
      <c r="PUH430" s="107"/>
      <c r="PUI430" s="107"/>
      <c r="PUJ430" s="107"/>
      <c r="PUK430" s="107"/>
      <c r="PUL430" s="107"/>
      <c r="PUM430" s="107"/>
      <c r="PUN430" s="107"/>
      <c r="PUO430" s="107"/>
      <c r="PUP430" s="107"/>
      <c r="PUQ430" s="107"/>
      <c r="PUR430" s="107"/>
      <c r="PUS430" s="107"/>
      <c r="PUT430" s="107"/>
      <c r="PUU430" s="107"/>
      <c r="PUV430" s="107"/>
      <c r="PUW430" s="107"/>
      <c r="PUX430" s="107"/>
      <c r="PUY430" s="107"/>
      <c r="PUZ430" s="107"/>
      <c r="PVA430" s="107"/>
      <c r="PVB430" s="107"/>
      <c r="PVC430" s="107"/>
      <c r="PVD430" s="107"/>
      <c r="PVE430" s="107"/>
      <c r="PVF430" s="107"/>
      <c r="PVG430" s="107"/>
      <c r="PVH430" s="107"/>
      <c r="PVI430" s="107"/>
      <c r="PVJ430" s="107"/>
      <c r="PVK430" s="107"/>
      <c r="PVL430" s="107"/>
      <c r="PVM430" s="107"/>
      <c r="PVN430" s="107"/>
      <c r="PVO430" s="107"/>
      <c r="PVP430" s="107"/>
      <c r="PVQ430" s="107"/>
      <c r="PVR430" s="107"/>
      <c r="PVS430" s="107"/>
      <c r="PVT430" s="107"/>
      <c r="PVU430" s="107"/>
      <c r="PVV430" s="107"/>
      <c r="PVW430" s="107"/>
      <c r="PVX430" s="107"/>
      <c r="PVY430" s="107"/>
      <c r="PVZ430" s="107"/>
      <c r="PWA430" s="107"/>
      <c r="PWB430" s="107"/>
      <c r="PWC430" s="107"/>
      <c r="PWD430" s="107"/>
      <c r="PWE430" s="107"/>
      <c r="PWF430" s="107"/>
      <c r="PWG430" s="107"/>
      <c r="PWH430" s="107"/>
      <c r="PWI430" s="107"/>
      <c r="PWJ430" s="107"/>
      <c r="PWK430" s="107"/>
      <c r="PWL430" s="107"/>
      <c r="PWM430" s="107"/>
      <c r="PWN430" s="107"/>
      <c r="PWO430" s="107"/>
      <c r="PWP430" s="107"/>
      <c r="PWQ430" s="107"/>
      <c r="PWR430" s="107"/>
      <c r="PWS430" s="107"/>
      <c r="PWT430" s="107"/>
      <c r="PWU430" s="107"/>
      <c r="PWV430" s="107"/>
      <c r="PWW430" s="107"/>
      <c r="PWX430" s="107"/>
      <c r="PWY430" s="107"/>
      <c r="PWZ430" s="107"/>
      <c r="PXA430" s="107"/>
      <c r="PXB430" s="107"/>
      <c r="PXC430" s="107"/>
      <c r="PXD430" s="107"/>
      <c r="PXE430" s="107"/>
      <c r="PXF430" s="107"/>
      <c r="PXG430" s="107"/>
      <c r="PXH430" s="107"/>
      <c r="PXI430" s="107"/>
      <c r="PXJ430" s="107"/>
      <c r="PXK430" s="107"/>
      <c r="PXL430" s="107"/>
      <c r="PXM430" s="107"/>
      <c r="PXN430" s="107"/>
      <c r="PXO430" s="107"/>
      <c r="PXP430" s="107"/>
      <c r="PXQ430" s="107"/>
      <c r="PXR430" s="107"/>
      <c r="PXS430" s="107"/>
      <c r="PXT430" s="107"/>
      <c r="PXU430" s="107"/>
      <c r="PXV430" s="107"/>
      <c r="PXW430" s="107"/>
      <c r="PXX430" s="107"/>
      <c r="PXY430" s="107"/>
      <c r="PXZ430" s="107"/>
      <c r="PYA430" s="107"/>
      <c r="PYB430" s="107"/>
      <c r="PYC430" s="107"/>
      <c r="PYD430" s="107"/>
      <c r="PYE430" s="107"/>
      <c r="PYF430" s="107"/>
      <c r="PYG430" s="107"/>
      <c r="PYH430" s="107"/>
      <c r="PYI430" s="107"/>
      <c r="PYJ430" s="107"/>
      <c r="PYK430" s="107"/>
      <c r="PYL430" s="107"/>
      <c r="PYM430" s="107"/>
      <c r="PYN430" s="107"/>
      <c r="PYO430" s="107"/>
      <c r="PYP430" s="107"/>
      <c r="PYQ430" s="107"/>
      <c r="PYR430" s="107"/>
      <c r="PYS430" s="107"/>
      <c r="PYT430" s="107"/>
      <c r="PYU430" s="107"/>
      <c r="PYV430" s="107"/>
      <c r="PYW430" s="107"/>
      <c r="PYX430" s="107"/>
      <c r="PYY430" s="107"/>
      <c r="PYZ430" s="107"/>
      <c r="PZA430" s="107"/>
      <c r="PZB430" s="107"/>
      <c r="PZC430" s="107"/>
      <c r="PZD430" s="107"/>
      <c r="PZE430" s="107"/>
      <c r="PZF430" s="107"/>
      <c r="PZG430" s="107"/>
      <c r="PZH430" s="107"/>
      <c r="PZI430" s="107"/>
      <c r="PZJ430" s="107"/>
      <c r="PZK430" s="107"/>
      <c r="PZL430" s="107"/>
      <c r="PZM430" s="107"/>
      <c r="PZN430" s="107"/>
      <c r="PZO430" s="107"/>
      <c r="PZP430" s="107"/>
      <c r="PZQ430" s="107"/>
      <c r="PZR430" s="107"/>
      <c r="PZS430" s="107"/>
      <c r="PZT430" s="107"/>
      <c r="PZU430" s="107"/>
      <c r="PZV430" s="107"/>
      <c r="PZW430" s="107"/>
      <c r="PZX430" s="107"/>
      <c r="PZY430" s="107"/>
      <c r="PZZ430" s="107"/>
      <c r="QAA430" s="107"/>
      <c r="QAB430" s="107"/>
      <c r="QAC430" s="107"/>
      <c r="QAD430" s="107"/>
      <c r="QAE430" s="107"/>
      <c r="QAF430" s="107"/>
      <c r="QAG430" s="107"/>
      <c r="QAH430" s="107"/>
      <c r="QAI430" s="107"/>
      <c r="QAJ430" s="107"/>
      <c r="QAK430" s="107"/>
      <c r="QAL430" s="107"/>
      <c r="QAM430" s="107"/>
      <c r="QAN430" s="107"/>
      <c r="QAO430" s="107"/>
      <c r="QAP430" s="107"/>
      <c r="QAQ430" s="107"/>
      <c r="QAR430" s="107"/>
      <c r="QAS430" s="107"/>
      <c r="QAT430" s="107"/>
      <c r="QAU430" s="107"/>
      <c r="QAV430" s="107"/>
      <c r="QAW430" s="107"/>
      <c r="QAX430" s="107"/>
      <c r="QAY430" s="107"/>
      <c r="QAZ430" s="107"/>
      <c r="QBA430" s="107"/>
      <c r="QBB430" s="107"/>
      <c r="QBC430" s="107"/>
      <c r="QBD430" s="107"/>
      <c r="QBE430" s="107"/>
      <c r="QBF430" s="107"/>
      <c r="QBG430" s="107"/>
      <c r="QBH430" s="107"/>
      <c r="QBI430" s="107"/>
      <c r="QBJ430" s="107"/>
      <c r="QBK430" s="107"/>
      <c r="QBL430" s="107"/>
      <c r="QBM430" s="107"/>
      <c r="QBN430" s="107"/>
      <c r="QBO430" s="107"/>
      <c r="QBP430" s="107"/>
      <c r="QBQ430" s="107"/>
      <c r="QBR430" s="107"/>
      <c r="QBS430" s="107"/>
      <c r="QBT430" s="107"/>
      <c r="QBU430" s="107"/>
      <c r="QBV430" s="107"/>
      <c r="QBW430" s="107"/>
      <c r="QBX430" s="107"/>
      <c r="QBY430" s="107"/>
      <c r="QBZ430" s="107"/>
      <c r="QCA430" s="107"/>
      <c r="QCB430" s="107"/>
      <c r="QCC430" s="107"/>
      <c r="QCD430" s="107"/>
      <c r="QCE430" s="107"/>
      <c r="QCF430" s="107"/>
      <c r="QCG430" s="107"/>
      <c r="QCH430" s="107"/>
      <c r="QCI430" s="107"/>
      <c r="QCJ430" s="107"/>
      <c r="QCK430" s="107"/>
      <c r="QCL430" s="107"/>
      <c r="QCM430" s="107"/>
      <c r="QCN430" s="107"/>
      <c r="QCO430" s="107"/>
      <c r="QCP430" s="107"/>
      <c r="QCQ430" s="107"/>
      <c r="QCR430" s="107"/>
      <c r="QCS430" s="107"/>
      <c r="QCT430" s="107"/>
      <c r="QCU430" s="107"/>
      <c r="QCV430" s="107"/>
      <c r="QCW430" s="107"/>
      <c r="QCX430" s="107"/>
      <c r="QCY430" s="107"/>
      <c r="QCZ430" s="107"/>
      <c r="QDA430" s="107"/>
      <c r="QDB430" s="107"/>
      <c r="QDC430" s="107"/>
      <c r="QDD430" s="107"/>
      <c r="QDE430" s="107"/>
      <c r="QDF430" s="107"/>
      <c r="QDG430" s="107"/>
      <c r="QDH430" s="107"/>
      <c r="QDI430" s="107"/>
      <c r="QDJ430" s="107"/>
      <c r="QDK430" s="107"/>
      <c r="QDL430" s="107"/>
      <c r="QDM430" s="107"/>
      <c r="QDN430" s="107"/>
      <c r="QDO430" s="107"/>
      <c r="QDP430" s="107"/>
      <c r="QDQ430" s="107"/>
      <c r="QDR430" s="107"/>
      <c r="QDS430" s="107"/>
      <c r="QDT430" s="107"/>
      <c r="QDU430" s="107"/>
      <c r="QDV430" s="107"/>
      <c r="QDW430" s="107"/>
      <c r="QDX430" s="107"/>
      <c r="QDY430" s="107"/>
      <c r="QDZ430" s="107"/>
      <c r="QEA430" s="107"/>
      <c r="QEB430" s="107"/>
      <c r="QEC430" s="107"/>
      <c r="QED430" s="107"/>
      <c r="QEE430" s="107"/>
      <c r="QEF430" s="107"/>
      <c r="QEG430" s="107"/>
      <c r="QEH430" s="107"/>
      <c r="QEI430" s="107"/>
      <c r="QEJ430" s="107"/>
      <c r="QEK430" s="107"/>
      <c r="QEL430" s="107"/>
      <c r="QEM430" s="107"/>
      <c r="QEN430" s="107"/>
      <c r="QEO430" s="107"/>
      <c r="QEP430" s="107"/>
      <c r="QEQ430" s="107"/>
      <c r="QER430" s="107"/>
      <c r="QES430" s="107"/>
      <c r="QET430" s="107"/>
      <c r="QEU430" s="107"/>
      <c r="QEV430" s="107"/>
      <c r="QEW430" s="107"/>
      <c r="QEX430" s="107"/>
      <c r="QEY430" s="107"/>
      <c r="QEZ430" s="107"/>
      <c r="QFA430" s="107"/>
      <c r="QFB430" s="107"/>
      <c r="QFC430" s="107"/>
      <c r="QFD430" s="107"/>
      <c r="QFE430" s="107"/>
      <c r="QFF430" s="107"/>
      <c r="QFG430" s="107"/>
      <c r="QFH430" s="107"/>
      <c r="QFI430" s="107"/>
      <c r="QFJ430" s="107"/>
      <c r="QFK430" s="107"/>
      <c r="QFL430" s="107"/>
      <c r="QFM430" s="107"/>
      <c r="QFN430" s="107"/>
      <c r="QFO430" s="107"/>
      <c r="QFP430" s="107"/>
      <c r="QFQ430" s="107"/>
      <c r="QFR430" s="107"/>
      <c r="QFS430" s="107"/>
      <c r="QFT430" s="107"/>
      <c r="QFU430" s="107"/>
      <c r="QFV430" s="107"/>
      <c r="QFW430" s="107"/>
      <c r="QFX430" s="107"/>
      <c r="QFY430" s="107"/>
      <c r="QFZ430" s="107"/>
      <c r="QGA430" s="107"/>
      <c r="QGB430" s="107"/>
      <c r="QGC430" s="107"/>
      <c r="QGD430" s="107"/>
      <c r="QGE430" s="107"/>
      <c r="QGF430" s="107"/>
      <c r="QGG430" s="107"/>
      <c r="QGH430" s="107"/>
      <c r="QGI430" s="107"/>
      <c r="QGJ430" s="107"/>
      <c r="QGK430" s="107"/>
      <c r="QGL430" s="107"/>
      <c r="QGM430" s="107"/>
      <c r="QGN430" s="107"/>
      <c r="QGO430" s="107"/>
      <c r="QGP430" s="107"/>
      <c r="QGQ430" s="107"/>
      <c r="QGR430" s="107"/>
      <c r="QGS430" s="107"/>
      <c r="QGT430" s="107"/>
      <c r="QGU430" s="107"/>
      <c r="QGV430" s="107"/>
      <c r="QGW430" s="107"/>
      <c r="QGX430" s="107"/>
      <c r="QGY430" s="107"/>
      <c r="QGZ430" s="107"/>
      <c r="QHA430" s="107"/>
      <c r="QHB430" s="107"/>
      <c r="QHC430" s="107"/>
      <c r="QHD430" s="107"/>
      <c r="QHE430" s="107"/>
      <c r="QHF430" s="107"/>
      <c r="QHG430" s="107"/>
      <c r="QHH430" s="107"/>
      <c r="QHI430" s="107"/>
      <c r="QHJ430" s="107"/>
      <c r="QHK430" s="107"/>
      <c r="QHL430" s="107"/>
      <c r="QHM430" s="107"/>
      <c r="QHN430" s="107"/>
      <c r="QHO430" s="107"/>
      <c r="QHP430" s="107"/>
      <c r="QHQ430" s="107"/>
      <c r="QHR430" s="107"/>
      <c r="QHS430" s="107"/>
      <c r="QHT430" s="107"/>
      <c r="QHU430" s="107"/>
      <c r="QHV430" s="107"/>
      <c r="QHW430" s="107"/>
      <c r="QHX430" s="107"/>
      <c r="QHY430" s="107"/>
      <c r="QHZ430" s="107"/>
      <c r="QIA430" s="107"/>
      <c r="QIB430" s="107"/>
      <c r="QIC430" s="107"/>
      <c r="QID430" s="107"/>
      <c r="QIE430" s="107"/>
      <c r="QIF430" s="107"/>
      <c r="QIG430" s="107"/>
      <c r="QIH430" s="107"/>
      <c r="QII430" s="107"/>
      <c r="QIJ430" s="107"/>
      <c r="QIK430" s="107"/>
      <c r="QIL430" s="107"/>
      <c r="QIM430" s="107"/>
      <c r="QIN430" s="107"/>
      <c r="QIO430" s="107"/>
      <c r="QIP430" s="107"/>
      <c r="QIQ430" s="107"/>
      <c r="QIR430" s="107"/>
      <c r="QIS430" s="107"/>
      <c r="QIT430" s="107"/>
      <c r="QIU430" s="107"/>
      <c r="QIV430" s="107"/>
      <c r="QIW430" s="107"/>
      <c r="QIX430" s="107"/>
      <c r="QIY430" s="107"/>
      <c r="QIZ430" s="107"/>
      <c r="QJA430" s="107"/>
      <c r="QJB430" s="107"/>
      <c r="QJC430" s="107"/>
      <c r="QJD430" s="107"/>
      <c r="QJE430" s="107"/>
      <c r="QJF430" s="107"/>
      <c r="QJG430" s="107"/>
      <c r="QJH430" s="107"/>
      <c r="QJI430" s="107"/>
      <c r="QJJ430" s="107"/>
      <c r="QJK430" s="107"/>
      <c r="QJL430" s="107"/>
      <c r="QJM430" s="107"/>
      <c r="QJN430" s="107"/>
      <c r="QJO430" s="107"/>
      <c r="QJP430" s="107"/>
      <c r="QJQ430" s="107"/>
      <c r="QJR430" s="107"/>
      <c r="QJS430" s="107"/>
      <c r="QJT430" s="107"/>
      <c r="QJU430" s="107"/>
      <c r="QJV430" s="107"/>
      <c r="QJW430" s="107"/>
      <c r="QJX430" s="107"/>
      <c r="QJY430" s="107"/>
      <c r="QJZ430" s="107"/>
      <c r="QKA430" s="107"/>
      <c r="QKB430" s="107"/>
      <c r="QKC430" s="107"/>
      <c r="QKD430" s="107"/>
      <c r="QKE430" s="107"/>
      <c r="QKF430" s="107"/>
      <c r="QKG430" s="107"/>
      <c r="QKH430" s="107"/>
      <c r="QKI430" s="107"/>
      <c r="QKJ430" s="107"/>
      <c r="QKK430" s="107"/>
      <c r="QKL430" s="107"/>
      <c r="QKM430" s="107"/>
      <c r="QKN430" s="107"/>
      <c r="QKO430" s="107"/>
      <c r="QKP430" s="107"/>
      <c r="QKQ430" s="107"/>
      <c r="QKR430" s="107"/>
      <c r="QKS430" s="107"/>
      <c r="QKT430" s="107"/>
      <c r="QKU430" s="107"/>
      <c r="QKV430" s="107"/>
      <c r="QKW430" s="107"/>
      <c r="QKX430" s="107"/>
      <c r="QKY430" s="107"/>
      <c r="QKZ430" s="107"/>
      <c r="QLA430" s="107"/>
      <c r="QLB430" s="107"/>
      <c r="QLC430" s="107"/>
      <c r="QLD430" s="107"/>
      <c r="QLE430" s="107"/>
      <c r="QLF430" s="107"/>
      <c r="QLG430" s="107"/>
      <c r="QLH430" s="107"/>
      <c r="QLI430" s="107"/>
      <c r="QLJ430" s="107"/>
      <c r="QLK430" s="107"/>
      <c r="QLL430" s="107"/>
      <c r="QLM430" s="107"/>
      <c r="QLN430" s="107"/>
      <c r="QLO430" s="107"/>
      <c r="QLP430" s="107"/>
      <c r="QLQ430" s="107"/>
      <c r="QLR430" s="107"/>
      <c r="QLS430" s="107"/>
      <c r="QLT430" s="107"/>
      <c r="QLU430" s="107"/>
      <c r="QLV430" s="107"/>
      <c r="QLW430" s="107"/>
      <c r="QLX430" s="107"/>
      <c r="QLY430" s="107"/>
      <c r="QLZ430" s="107"/>
      <c r="QMA430" s="107"/>
      <c r="QMB430" s="107"/>
      <c r="QMC430" s="107"/>
      <c r="QMD430" s="107"/>
      <c r="QME430" s="107"/>
      <c r="QMF430" s="107"/>
      <c r="QMG430" s="107"/>
      <c r="QMH430" s="107"/>
      <c r="QMI430" s="107"/>
      <c r="QMJ430" s="107"/>
      <c r="QMK430" s="107"/>
      <c r="QML430" s="107"/>
      <c r="QMM430" s="107"/>
      <c r="QMN430" s="107"/>
      <c r="QMO430" s="107"/>
      <c r="QMP430" s="107"/>
      <c r="QMQ430" s="107"/>
      <c r="QMR430" s="107"/>
      <c r="QMS430" s="107"/>
      <c r="QMT430" s="107"/>
      <c r="QMU430" s="107"/>
      <c r="QMV430" s="107"/>
      <c r="QMW430" s="107"/>
      <c r="QMX430" s="107"/>
      <c r="QMY430" s="107"/>
      <c r="QMZ430" s="107"/>
      <c r="QNA430" s="107"/>
      <c r="QNB430" s="107"/>
      <c r="QNC430" s="107"/>
      <c r="QND430" s="107"/>
      <c r="QNE430" s="107"/>
      <c r="QNF430" s="107"/>
      <c r="QNG430" s="107"/>
      <c r="QNH430" s="107"/>
      <c r="QNI430" s="107"/>
      <c r="QNJ430" s="107"/>
      <c r="QNK430" s="107"/>
      <c r="QNL430" s="107"/>
      <c r="QNM430" s="107"/>
      <c r="QNN430" s="107"/>
      <c r="QNO430" s="107"/>
      <c r="QNP430" s="107"/>
      <c r="QNQ430" s="107"/>
      <c r="QNR430" s="107"/>
      <c r="QNS430" s="107"/>
      <c r="QNT430" s="107"/>
      <c r="QNU430" s="107"/>
      <c r="QNV430" s="107"/>
      <c r="QNW430" s="107"/>
      <c r="QNX430" s="107"/>
      <c r="QNY430" s="107"/>
      <c r="QNZ430" s="107"/>
      <c r="QOA430" s="107"/>
      <c r="QOB430" s="107"/>
      <c r="QOC430" s="107"/>
      <c r="QOD430" s="107"/>
      <c r="QOE430" s="107"/>
      <c r="QOF430" s="107"/>
      <c r="QOG430" s="107"/>
      <c r="QOH430" s="107"/>
      <c r="QOI430" s="107"/>
      <c r="QOJ430" s="107"/>
      <c r="QOK430" s="107"/>
      <c r="QOL430" s="107"/>
      <c r="QOM430" s="107"/>
      <c r="QON430" s="107"/>
      <c r="QOO430" s="107"/>
      <c r="QOP430" s="107"/>
      <c r="QOQ430" s="107"/>
      <c r="QOR430" s="107"/>
      <c r="QOS430" s="107"/>
      <c r="QOT430" s="107"/>
      <c r="QOU430" s="107"/>
      <c r="QOV430" s="107"/>
      <c r="QOW430" s="107"/>
      <c r="QOX430" s="107"/>
      <c r="QOY430" s="107"/>
      <c r="QOZ430" s="107"/>
      <c r="QPA430" s="107"/>
      <c r="QPB430" s="107"/>
      <c r="QPC430" s="107"/>
      <c r="QPD430" s="107"/>
      <c r="QPE430" s="107"/>
      <c r="QPF430" s="107"/>
      <c r="QPG430" s="107"/>
      <c r="QPH430" s="107"/>
      <c r="QPI430" s="107"/>
      <c r="QPJ430" s="107"/>
      <c r="QPK430" s="107"/>
      <c r="QPL430" s="107"/>
      <c r="QPM430" s="107"/>
      <c r="QPN430" s="107"/>
      <c r="QPO430" s="107"/>
      <c r="QPP430" s="107"/>
      <c r="QPQ430" s="107"/>
      <c r="QPR430" s="107"/>
      <c r="QPS430" s="107"/>
      <c r="QPT430" s="107"/>
      <c r="QPU430" s="107"/>
      <c r="QPV430" s="107"/>
      <c r="QPW430" s="107"/>
      <c r="QPX430" s="107"/>
      <c r="QPY430" s="107"/>
      <c r="QPZ430" s="107"/>
      <c r="QQA430" s="107"/>
      <c r="QQB430" s="107"/>
      <c r="QQC430" s="107"/>
      <c r="QQD430" s="107"/>
      <c r="QQE430" s="107"/>
      <c r="QQF430" s="107"/>
      <c r="QQG430" s="107"/>
      <c r="QQH430" s="107"/>
      <c r="QQI430" s="107"/>
      <c r="QQJ430" s="107"/>
      <c r="QQK430" s="107"/>
      <c r="QQL430" s="107"/>
      <c r="QQM430" s="107"/>
      <c r="QQN430" s="107"/>
      <c r="QQO430" s="107"/>
      <c r="QQP430" s="107"/>
      <c r="QQQ430" s="107"/>
      <c r="QQR430" s="107"/>
      <c r="QQS430" s="107"/>
      <c r="QQT430" s="107"/>
      <c r="QQU430" s="107"/>
      <c r="QQV430" s="107"/>
      <c r="QQW430" s="107"/>
      <c r="QQX430" s="107"/>
      <c r="QQY430" s="107"/>
      <c r="QQZ430" s="107"/>
      <c r="QRA430" s="107"/>
      <c r="QRB430" s="107"/>
      <c r="QRC430" s="107"/>
      <c r="QRD430" s="107"/>
      <c r="QRE430" s="107"/>
      <c r="QRF430" s="107"/>
      <c r="QRG430" s="107"/>
      <c r="QRH430" s="107"/>
      <c r="QRI430" s="107"/>
      <c r="QRJ430" s="107"/>
      <c r="QRK430" s="107"/>
      <c r="QRL430" s="107"/>
      <c r="QRM430" s="107"/>
      <c r="QRN430" s="107"/>
      <c r="QRO430" s="107"/>
      <c r="QRP430" s="107"/>
      <c r="QRQ430" s="107"/>
      <c r="QRR430" s="107"/>
      <c r="QRS430" s="107"/>
      <c r="QRT430" s="107"/>
      <c r="QRU430" s="107"/>
      <c r="QRV430" s="107"/>
      <c r="QRW430" s="107"/>
      <c r="QRX430" s="107"/>
      <c r="QRY430" s="107"/>
      <c r="QRZ430" s="107"/>
      <c r="QSA430" s="107"/>
      <c r="QSB430" s="107"/>
      <c r="QSC430" s="107"/>
      <c r="QSD430" s="107"/>
      <c r="QSE430" s="107"/>
      <c r="QSF430" s="107"/>
      <c r="QSG430" s="107"/>
      <c r="QSH430" s="107"/>
      <c r="QSI430" s="107"/>
      <c r="QSJ430" s="107"/>
      <c r="QSK430" s="107"/>
      <c r="QSL430" s="107"/>
      <c r="QSM430" s="107"/>
      <c r="QSN430" s="107"/>
      <c r="QSO430" s="107"/>
      <c r="QSP430" s="107"/>
      <c r="QSQ430" s="107"/>
      <c r="QSR430" s="107"/>
      <c r="QSS430" s="107"/>
      <c r="QST430" s="107"/>
      <c r="QSU430" s="107"/>
      <c r="QSV430" s="107"/>
      <c r="QSW430" s="107"/>
      <c r="QSX430" s="107"/>
      <c r="QSY430" s="107"/>
      <c r="QSZ430" s="107"/>
      <c r="QTA430" s="107"/>
      <c r="QTB430" s="107"/>
      <c r="QTC430" s="107"/>
      <c r="QTD430" s="107"/>
      <c r="QTE430" s="107"/>
      <c r="QTF430" s="107"/>
      <c r="QTG430" s="107"/>
      <c r="QTH430" s="107"/>
      <c r="QTI430" s="107"/>
      <c r="QTJ430" s="107"/>
      <c r="QTK430" s="107"/>
      <c r="QTL430" s="107"/>
      <c r="QTM430" s="107"/>
      <c r="QTN430" s="107"/>
      <c r="QTO430" s="107"/>
      <c r="QTP430" s="107"/>
      <c r="QTQ430" s="107"/>
      <c r="QTR430" s="107"/>
      <c r="QTS430" s="107"/>
      <c r="QTT430" s="107"/>
      <c r="QTU430" s="107"/>
      <c r="QTV430" s="107"/>
      <c r="QTW430" s="107"/>
      <c r="QTX430" s="107"/>
      <c r="QTY430" s="107"/>
      <c r="QTZ430" s="107"/>
      <c r="QUA430" s="107"/>
      <c r="QUB430" s="107"/>
      <c r="QUC430" s="107"/>
      <c r="QUD430" s="107"/>
      <c r="QUE430" s="107"/>
      <c r="QUF430" s="107"/>
      <c r="QUG430" s="107"/>
      <c r="QUH430" s="107"/>
      <c r="QUI430" s="107"/>
      <c r="QUJ430" s="107"/>
      <c r="QUK430" s="107"/>
      <c r="QUL430" s="107"/>
      <c r="QUM430" s="107"/>
      <c r="QUN430" s="107"/>
      <c r="QUO430" s="107"/>
      <c r="QUP430" s="107"/>
      <c r="QUQ430" s="107"/>
      <c r="QUR430" s="107"/>
      <c r="QUS430" s="107"/>
      <c r="QUT430" s="107"/>
      <c r="QUU430" s="107"/>
      <c r="QUV430" s="107"/>
      <c r="QUW430" s="107"/>
      <c r="QUX430" s="107"/>
      <c r="QUY430" s="107"/>
      <c r="QUZ430" s="107"/>
      <c r="QVA430" s="107"/>
      <c r="QVB430" s="107"/>
      <c r="QVC430" s="107"/>
      <c r="QVD430" s="107"/>
      <c r="QVE430" s="107"/>
      <c r="QVF430" s="107"/>
      <c r="QVG430" s="107"/>
      <c r="QVH430" s="107"/>
      <c r="QVI430" s="107"/>
      <c r="QVJ430" s="107"/>
      <c r="QVK430" s="107"/>
      <c r="QVL430" s="107"/>
      <c r="QVM430" s="107"/>
      <c r="QVN430" s="107"/>
      <c r="QVO430" s="107"/>
      <c r="QVP430" s="107"/>
      <c r="QVQ430" s="107"/>
      <c r="QVR430" s="107"/>
      <c r="QVS430" s="107"/>
      <c r="QVT430" s="107"/>
      <c r="QVU430" s="107"/>
      <c r="QVV430" s="107"/>
      <c r="QVW430" s="107"/>
      <c r="QVX430" s="107"/>
      <c r="QVY430" s="107"/>
      <c r="QVZ430" s="107"/>
      <c r="QWA430" s="107"/>
      <c r="QWB430" s="107"/>
      <c r="QWC430" s="107"/>
      <c r="QWD430" s="107"/>
      <c r="QWE430" s="107"/>
      <c r="QWF430" s="107"/>
      <c r="QWG430" s="107"/>
      <c r="QWH430" s="107"/>
      <c r="QWI430" s="107"/>
      <c r="QWJ430" s="107"/>
      <c r="QWK430" s="107"/>
      <c r="QWL430" s="107"/>
      <c r="QWM430" s="107"/>
      <c r="QWN430" s="107"/>
      <c r="QWO430" s="107"/>
      <c r="QWP430" s="107"/>
      <c r="QWQ430" s="107"/>
      <c r="QWR430" s="107"/>
      <c r="QWS430" s="107"/>
      <c r="QWT430" s="107"/>
      <c r="QWU430" s="107"/>
      <c r="QWV430" s="107"/>
      <c r="QWW430" s="107"/>
      <c r="QWX430" s="107"/>
      <c r="QWY430" s="107"/>
      <c r="QWZ430" s="107"/>
      <c r="QXA430" s="107"/>
      <c r="QXB430" s="107"/>
      <c r="QXC430" s="107"/>
      <c r="QXD430" s="107"/>
      <c r="QXE430" s="107"/>
      <c r="QXF430" s="107"/>
      <c r="QXG430" s="107"/>
      <c r="QXH430" s="107"/>
      <c r="QXI430" s="107"/>
      <c r="QXJ430" s="107"/>
      <c r="QXK430" s="107"/>
      <c r="QXL430" s="107"/>
      <c r="QXM430" s="107"/>
      <c r="QXN430" s="107"/>
      <c r="QXO430" s="107"/>
      <c r="QXP430" s="107"/>
      <c r="QXQ430" s="107"/>
      <c r="QXR430" s="107"/>
      <c r="QXS430" s="107"/>
      <c r="QXT430" s="107"/>
      <c r="QXU430" s="107"/>
      <c r="QXV430" s="107"/>
      <c r="QXW430" s="107"/>
      <c r="QXX430" s="107"/>
      <c r="QXY430" s="107"/>
      <c r="QXZ430" s="107"/>
      <c r="QYA430" s="107"/>
      <c r="QYB430" s="107"/>
      <c r="QYC430" s="107"/>
      <c r="QYD430" s="107"/>
      <c r="QYE430" s="107"/>
      <c r="QYF430" s="107"/>
      <c r="QYG430" s="107"/>
      <c r="QYH430" s="107"/>
      <c r="QYI430" s="107"/>
      <c r="QYJ430" s="107"/>
      <c r="QYK430" s="107"/>
      <c r="QYL430" s="107"/>
      <c r="QYM430" s="107"/>
      <c r="QYN430" s="107"/>
      <c r="QYO430" s="107"/>
      <c r="QYP430" s="107"/>
      <c r="QYQ430" s="107"/>
      <c r="QYR430" s="107"/>
      <c r="QYS430" s="107"/>
      <c r="QYT430" s="107"/>
      <c r="QYU430" s="107"/>
      <c r="QYV430" s="107"/>
      <c r="QYW430" s="107"/>
      <c r="QYX430" s="107"/>
      <c r="QYY430" s="107"/>
      <c r="QYZ430" s="107"/>
      <c r="QZA430" s="107"/>
      <c r="QZB430" s="107"/>
      <c r="QZC430" s="107"/>
      <c r="QZD430" s="107"/>
      <c r="QZE430" s="107"/>
      <c r="QZF430" s="107"/>
      <c r="QZG430" s="107"/>
      <c r="QZH430" s="107"/>
      <c r="QZI430" s="107"/>
      <c r="QZJ430" s="107"/>
      <c r="QZK430" s="107"/>
      <c r="QZL430" s="107"/>
      <c r="QZM430" s="107"/>
      <c r="QZN430" s="107"/>
      <c r="QZO430" s="107"/>
      <c r="QZP430" s="107"/>
      <c r="QZQ430" s="107"/>
      <c r="QZR430" s="107"/>
      <c r="QZS430" s="107"/>
      <c r="QZT430" s="107"/>
      <c r="QZU430" s="107"/>
      <c r="QZV430" s="107"/>
      <c r="QZW430" s="107"/>
      <c r="QZX430" s="107"/>
      <c r="QZY430" s="107"/>
      <c r="QZZ430" s="107"/>
      <c r="RAA430" s="107"/>
      <c r="RAB430" s="107"/>
      <c r="RAC430" s="107"/>
      <c r="RAD430" s="107"/>
      <c r="RAE430" s="107"/>
      <c r="RAF430" s="107"/>
      <c r="RAG430" s="107"/>
      <c r="RAH430" s="107"/>
      <c r="RAI430" s="107"/>
      <c r="RAJ430" s="107"/>
      <c r="RAK430" s="107"/>
      <c r="RAL430" s="107"/>
      <c r="RAM430" s="107"/>
      <c r="RAN430" s="107"/>
      <c r="RAO430" s="107"/>
      <c r="RAP430" s="107"/>
      <c r="RAQ430" s="107"/>
      <c r="RAR430" s="107"/>
      <c r="RAS430" s="107"/>
      <c r="RAT430" s="107"/>
      <c r="RAU430" s="107"/>
      <c r="RAV430" s="107"/>
      <c r="RAW430" s="107"/>
      <c r="RAX430" s="107"/>
      <c r="RAY430" s="107"/>
      <c r="RAZ430" s="107"/>
      <c r="RBA430" s="107"/>
      <c r="RBB430" s="107"/>
      <c r="RBC430" s="107"/>
      <c r="RBD430" s="107"/>
      <c r="RBE430" s="107"/>
      <c r="RBF430" s="107"/>
      <c r="RBG430" s="107"/>
      <c r="RBH430" s="107"/>
      <c r="RBI430" s="107"/>
      <c r="RBJ430" s="107"/>
      <c r="RBK430" s="107"/>
      <c r="RBL430" s="107"/>
      <c r="RBM430" s="107"/>
      <c r="RBN430" s="107"/>
      <c r="RBO430" s="107"/>
      <c r="RBP430" s="107"/>
      <c r="RBQ430" s="107"/>
      <c r="RBR430" s="107"/>
      <c r="RBS430" s="107"/>
      <c r="RBT430" s="107"/>
      <c r="RBU430" s="107"/>
      <c r="RBV430" s="107"/>
      <c r="RBW430" s="107"/>
      <c r="RBX430" s="107"/>
      <c r="RBY430" s="107"/>
      <c r="RBZ430" s="107"/>
      <c r="RCA430" s="107"/>
      <c r="RCB430" s="107"/>
      <c r="RCC430" s="107"/>
      <c r="RCD430" s="107"/>
      <c r="RCE430" s="107"/>
      <c r="RCF430" s="107"/>
      <c r="RCG430" s="107"/>
      <c r="RCH430" s="107"/>
      <c r="RCI430" s="107"/>
      <c r="RCJ430" s="107"/>
      <c r="RCK430" s="107"/>
      <c r="RCL430" s="107"/>
      <c r="RCM430" s="107"/>
      <c r="RCN430" s="107"/>
      <c r="RCO430" s="107"/>
      <c r="RCP430" s="107"/>
      <c r="RCQ430" s="107"/>
      <c r="RCR430" s="107"/>
      <c r="RCS430" s="107"/>
      <c r="RCT430" s="107"/>
      <c r="RCU430" s="107"/>
      <c r="RCV430" s="107"/>
      <c r="RCW430" s="107"/>
      <c r="RCX430" s="107"/>
      <c r="RCY430" s="107"/>
      <c r="RCZ430" s="107"/>
      <c r="RDA430" s="107"/>
      <c r="RDB430" s="107"/>
      <c r="RDC430" s="107"/>
      <c r="RDD430" s="107"/>
      <c r="RDE430" s="107"/>
      <c r="RDF430" s="107"/>
      <c r="RDG430" s="107"/>
      <c r="RDH430" s="107"/>
      <c r="RDI430" s="107"/>
      <c r="RDJ430" s="107"/>
      <c r="RDK430" s="107"/>
      <c r="RDL430" s="107"/>
      <c r="RDM430" s="107"/>
      <c r="RDN430" s="107"/>
      <c r="RDO430" s="107"/>
      <c r="RDP430" s="107"/>
      <c r="RDQ430" s="107"/>
      <c r="RDR430" s="107"/>
      <c r="RDS430" s="107"/>
      <c r="RDT430" s="107"/>
      <c r="RDU430" s="107"/>
      <c r="RDV430" s="107"/>
      <c r="RDW430" s="107"/>
      <c r="RDX430" s="107"/>
      <c r="RDY430" s="107"/>
      <c r="RDZ430" s="107"/>
      <c r="REA430" s="107"/>
      <c r="REB430" s="107"/>
      <c r="REC430" s="107"/>
      <c r="RED430" s="107"/>
      <c r="REE430" s="107"/>
      <c r="REF430" s="107"/>
      <c r="REG430" s="107"/>
      <c r="REH430" s="107"/>
      <c r="REI430" s="107"/>
      <c r="REJ430" s="107"/>
      <c r="REK430" s="107"/>
      <c r="REL430" s="107"/>
      <c r="REM430" s="107"/>
      <c r="REN430" s="107"/>
      <c r="REO430" s="107"/>
      <c r="REP430" s="107"/>
      <c r="REQ430" s="107"/>
      <c r="RER430" s="107"/>
      <c r="RES430" s="107"/>
      <c r="RET430" s="107"/>
      <c r="REU430" s="107"/>
      <c r="REV430" s="107"/>
      <c r="REW430" s="107"/>
      <c r="REX430" s="107"/>
      <c r="REY430" s="107"/>
      <c r="REZ430" s="107"/>
      <c r="RFA430" s="107"/>
      <c r="RFB430" s="107"/>
      <c r="RFC430" s="107"/>
      <c r="RFD430" s="107"/>
      <c r="RFE430" s="107"/>
      <c r="RFF430" s="107"/>
      <c r="RFG430" s="107"/>
      <c r="RFH430" s="107"/>
      <c r="RFI430" s="107"/>
      <c r="RFJ430" s="107"/>
      <c r="RFK430" s="107"/>
      <c r="RFL430" s="107"/>
      <c r="RFM430" s="107"/>
      <c r="RFN430" s="107"/>
      <c r="RFO430" s="107"/>
      <c r="RFP430" s="107"/>
      <c r="RFQ430" s="107"/>
      <c r="RFR430" s="107"/>
      <c r="RFS430" s="107"/>
      <c r="RFT430" s="107"/>
      <c r="RFU430" s="107"/>
      <c r="RFV430" s="107"/>
      <c r="RFW430" s="107"/>
      <c r="RFX430" s="107"/>
      <c r="RFY430" s="107"/>
      <c r="RFZ430" s="107"/>
      <c r="RGA430" s="107"/>
      <c r="RGB430" s="107"/>
      <c r="RGC430" s="107"/>
      <c r="RGD430" s="107"/>
      <c r="RGE430" s="107"/>
      <c r="RGF430" s="107"/>
      <c r="RGG430" s="107"/>
      <c r="RGH430" s="107"/>
      <c r="RGI430" s="107"/>
      <c r="RGJ430" s="107"/>
      <c r="RGK430" s="107"/>
      <c r="RGL430" s="107"/>
      <c r="RGM430" s="107"/>
      <c r="RGN430" s="107"/>
      <c r="RGO430" s="107"/>
      <c r="RGP430" s="107"/>
      <c r="RGQ430" s="107"/>
      <c r="RGR430" s="107"/>
      <c r="RGS430" s="107"/>
      <c r="RGT430" s="107"/>
      <c r="RGU430" s="107"/>
      <c r="RGV430" s="107"/>
      <c r="RGW430" s="107"/>
      <c r="RGX430" s="107"/>
      <c r="RGY430" s="107"/>
      <c r="RGZ430" s="107"/>
      <c r="RHA430" s="107"/>
      <c r="RHB430" s="107"/>
      <c r="RHC430" s="107"/>
      <c r="RHD430" s="107"/>
      <c r="RHE430" s="107"/>
      <c r="RHF430" s="107"/>
      <c r="RHG430" s="107"/>
      <c r="RHH430" s="107"/>
      <c r="RHI430" s="107"/>
      <c r="RHJ430" s="107"/>
      <c r="RHK430" s="107"/>
      <c r="RHL430" s="107"/>
      <c r="RHM430" s="107"/>
      <c r="RHN430" s="107"/>
      <c r="RHO430" s="107"/>
      <c r="RHP430" s="107"/>
      <c r="RHQ430" s="107"/>
      <c r="RHR430" s="107"/>
      <c r="RHS430" s="107"/>
      <c r="RHT430" s="107"/>
      <c r="RHU430" s="107"/>
      <c r="RHV430" s="107"/>
      <c r="RHW430" s="107"/>
      <c r="RHX430" s="107"/>
      <c r="RHY430" s="107"/>
      <c r="RHZ430" s="107"/>
      <c r="RIA430" s="107"/>
      <c r="RIB430" s="107"/>
      <c r="RIC430" s="107"/>
      <c r="RID430" s="107"/>
      <c r="RIE430" s="107"/>
      <c r="RIF430" s="107"/>
      <c r="RIG430" s="107"/>
      <c r="RIH430" s="107"/>
      <c r="RII430" s="107"/>
      <c r="RIJ430" s="107"/>
      <c r="RIK430" s="107"/>
      <c r="RIL430" s="107"/>
      <c r="RIM430" s="107"/>
      <c r="RIN430" s="107"/>
      <c r="RIO430" s="107"/>
      <c r="RIP430" s="107"/>
      <c r="RIQ430" s="107"/>
      <c r="RIR430" s="107"/>
      <c r="RIS430" s="107"/>
      <c r="RIT430" s="107"/>
      <c r="RIU430" s="107"/>
      <c r="RIV430" s="107"/>
      <c r="RIW430" s="107"/>
      <c r="RIX430" s="107"/>
      <c r="RIY430" s="107"/>
      <c r="RIZ430" s="107"/>
      <c r="RJA430" s="107"/>
      <c r="RJB430" s="107"/>
      <c r="RJC430" s="107"/>
      <c r="RJD430" s="107"/>
      <c r="RJE430" s="107"/>
      <c r="RJF430" s="107"/>
      <c r="RJG430" s="107"/>
      <c r="RJH430" s="107"/>
      <c r="RJI430" s="107"/>
      <c r="RJJ430" s="107"/>
      <c r="RJK430" s="107"/>
      <c r="RJL430" s="107"/>
      <c r="RJM430" s="107"/>
      <c r="RJN430" s="107"/>
      <c r="RJO430" s="107"/>
      <c r="RJP430" s="107"/>
      <c r="RJQ430" s="107"/>
      <c r="RJR430" s="107"/>
      <c r="RJS430" s="107"/>
      <c r="RJT430" s="107"/>
      <c r="RJU430" s="107"/>
      <c r="RJV430" s="107"/>
      <c r="RJW430" s="107"/>
      <c r="RJX430" s="107"/>
      <c r="RJY430" s="107"/>
      <c r="RJZ430" s="107"/>
      <c r="RKA430" s="107"/>
      <c r="RKB430" s="107"/>
      <c r="RKC430" s="107"/>
      <c r="RKD430" s="107"/>
      <c r="RKE430" s="107"/>
      <c r="RKF430" s="107"/>
      <c r="RKG430" s="107"/>
      <c r="RKH430" s="107"/>
      <c r="RKI430" s="107"/>
      <c r="RKJ430" s="107"/>
      <c r="RKK430" s="107"/>
      <c r="RKL430" s="107"/>
      <c r="RKM430" s="107"/>
      <c r="RKN430" s="107"/>
      <c r="RKO430" s="107"/>
      <c r="RKP430" s="107"/>
      <c r="RKQ430" s="107"/>
      <c r="RKR430" s="107"/>
      <c r="RKS430" s="107"/>
      <c r="RKT430" s="107"/>
      <c r="RKU430" s="107"/>
      <c r="RKV430" s="107"/>
      <c r="RKW430" s="107"/>
      <c r="RKX430" s="107"/>
      <c r="RKY430" s="107"/>
      <c r="RKZ430" s="107"/>
      <c r="RLA430" s="107"/>
      <c r="RLB430" s="107"/>
      <c r="RLC430" s="107"/>
      <c r="RLD430" s="107"/>
      <c r="RLE430" s="107"/>
      <c r="RLF430" s="107"/>
      <c r="RLG430" s="107"/>
      <c r="RLH430" s="107"/>
      <c r="RLI430" s="107"/>
      <c r="RLJ430" s="107"/>
      <c r="RLK430" s="107"/>
      <c r="RLL430" s="107"/>
      <c r="RLM430" s="107"/>
      <c r="RLN430" s="107"/>
      <c r="RLO430" s="107"/>
      <c r="RLP430" s="107"/>
      <c r="RLQ430" s="107"/>
      <c r="RLR430" s="107"/>
      <c r="RLS430" s="107"/>
      <c r="RLT430" s="107"/>
      <c r="RLU430" s="107"/>
      <c r="RLV430" s="107"/>
      <c r="RLW430" s="107"/>
      <c r="RLX430" s="107"/>
      <c r="RLY430" s="107"/>
      <c r="RLZ430" s="107"/>
      <c r="RMA430" s="107"/>
      <c r="RMB430" s="107"/>
      <c r="RMC430" s="107"/>
      <c r="RMD430" s="107"/>
      <c r="RME430" s="107"/>
      <c r="RMF430" s="107"/>
      <c r="RMG430" s="107"/>
      <c r="RMH430" s="107"/>
      <c r="RMI430" s="107"/>
      <c r="RMJ430" s="107"/>
      <c r="RMK430" s="107"/>
      <c r="RML430" s="107"/>
      <c r="RMM430" s="107"/>
      <c r="RMN430" s="107"/>
      <c r="RMO430" s="107"/>
      <c r="RMP430" s="107"/>
      <c r="RMQ430" s="107"/>
      <c r="RMR430" s="107"/>
      <c r="RMS430" s="107"/>
      <c r="RMT430" s="107"/>
      <c r="RMU430" s="107"/>
      <c r="RMV430" s="107"/>
      <c r="RMW430" s="107"/>
      <c r="RMX430" s="107"/>
      <c r="RMY430" s="107"/>
      <c r="RMZ430" s="107"/>
      <c r="RNA430" s="107"/>
      <c r="RNB430" s="107"/>
      <c r="RNC430" s="107"/>
      <c r="RND430" s="107"/>
      <c r="RNE430" s="107"/>
      <c r="RNF430" s="107"/>
      <c r="RNG430" s="107"/>
      <c r="RNH430" s="107"/>
      <c r="RNI430" s="107"/>
      <c r="RNJ430" s="107"/>
      <c r="RNK430" s="107"/>
      <c r="RNL430" s="107"/>
      <c r="RNM430" s="107"/>
      <c r="RNN430" s="107"/>
      <c r="RNO430" s="107"/>
      <c r="RNP430" s="107"/>
      <c r="RNQ430" s="107"/>
      <c r="RNR430" s="107"/>
      <c r="RNS430" s="107"/>
      <c r="RNT430" s="107"/>
      <c r="RNU430" s="107"/>
      <c r="RNV430" s="107"/>
      <c r="RNW430" s="107"/>
      <c r="RNX430" s="107"/>
      <c r="RNY430" s="107"/>
      <c r="RNZ430" s="107"/>
      <c r="ROA430" s="107"/>
      <c r="ROB430" s="107"/>
      <c r="ROC430" s="107"/>
      <c r="ROD430" s="107"/>
      <c r="ROE430" s="107"/>
      <c r="ROF430" s="107"/>
      <c r="ROG430" s="107"/>
      <c r="ROH430" s="107"/>
      <c r="ROI430" s="107"/>
      <c r="ROJ430" s="107"/>
      <c r="ROK430" s="107"/>
      <c r="ROL430" s="107"/>
      <c r="ROM430" s="107"/>
      <c r="RON430" s="107"/>
      <c r="ROO430" s="107"/>
      <c r="ROP430" s="107"/>
      <c r="ROQ430" s="107"/>
      <c r="ROR430" s="107"/>
      <c r="ROS430" s="107"/>
      <c r="ROT430" s="107"/>
      <c r="ROU430" s="107"/>
      <c r="ROV430" s="107"/>
      <c r="ROW430" s="107"/>
      <c r="ROX430" s="107"/>
      <c r="ROY430" s="107"/>
      <c r="ROZ430" s="107"/>
      <c r="RPA430" s="107"/>
      <c r="RPB430" s="107"/>
      <c r="RPC430" s="107"/>
      <c r="RPD430" s="107"/>
      <c r="RPE430" s="107"/>
      <c r="RPF430" s="107"/>
      <c r="RPG430" s="107"/>
      <c r="RPH430" s="107"/>
      <c r="RPI430" s="107"/>
      <c r="RPJ430" s="107"/>
      <c r="RPK430" s="107"/>
      <c r="RPL430" s="107"/>
      <c r="RPM430" s="107"/>
      <c r="RPN430" s="107"/>
      <c r="RPO430" s="107"/>
      <c r="RPP430" s="107"/>
      <c r="RPQ430" s="107"/>
      <c r="RPR430" s="107"/>
      <c r="RPS430" s="107"/>
      <c r="RPT430" s="107"/>
      <c r="RPU430" s="107"/>
      <c r="RPV430" s="107"/>
      <c r="RPW430" s="107"/>
      <c r="RPX430" s="107"/>
      <c r="RPY430" s="107"/>
      <c r="RPZ430" s="107"/>
      <c r="RQA430" s="107"/>
      <c r="RQB430" s="107"/>
      <c r="RQC430" s="107"/>
      <c r="RQD430" s="107"/>
      <c r="RQE430" s="107"/>
      <c r="RQF430" s="107"/>
      <c r="RQG430" s="107"/>
      <c r="RQH430" s="107"/>
      <c r="RQI430" s="107"/>
      <c r="RQJ430" s="107"/>
      <c r="RQK430" s="107"/>
      <c r="RQL430" s="107"/>
      <c r="RQM430" s="107"/>
      <c r="RQN430" s="107"/>
      <c r="RQO430" s="107"/>
      <c r="RQP430" s="107"/>
      <c r="RQQ430" s="107"/>
      <c r="RQR430" s="107"/>
      <c r="RQS430" s="107"/>
      <c r="RQT430" s="107"/>
      <c r="RQU430" s="107"/>
      <c r="RQV430" s="107"/>
      <c r="RQW430" s="107"/>
      <c r="RQX430" s="107"/>
      <c r="RQY430" s="107"/>
      <c r="RQZ430" s="107"/>
      <c r="RRA430" s="107"/>
      <c r="RRB430" s="107"/>
      <c r="RRC430" s="107"/>
      <c r="RRD430" s="107"/>
      <c r="RRE430" s="107"/>
      <c r="RRF430" s="107"/>
      <c r="RRG430" s="107"/>
      <c r="RRH430" s="107"/>
      <c r="RRI430" s="107"/>
      <c r="RRJ430" s="107"/>
      <c r="RRK430" s="107"/>
      <c r="RRL430" s="107"/>
      <c r="RRM430" s="107"/>
      <c r="RRN430" s="107"/>
      <c r="RRO430" s="107"/>
      <c r="RRP430" s="107"/>
      <c r="RRQ430" s="107"/>
      <c r="RRR430" s="107"/>
      <c r="RRS430" s="107"/>
      <c r="RRT430" s="107"/>
      <c r="RRU430" s="107"/>
      <c r="RRV430" s="107"/>
      <c r="RRW430" s="107"/>
      <c r="RRX430" s="107"/>
      <c r="RRY430" s="107"/>
      <c r="RRZ430" s="107"/>
      <c r="RSA430" s="107"/>
      <c r="RSB430" s="107"/>
      <c r="RSC430" s="107"/>
      <c r="RSD430" s="107"/>
      <c r="RSE430" s="107"/>
      <c r="RSF430" s="107"/>
      <c r="RSG430" s="107"/>
      <c r="RSH430" s="107"/>
      <c r="RSI430" s="107"/>
      <c r="RSJ430" s="107"/>
      <c r="RSK430" s="107"/>
      <c r="RSL430" s="107"/>
      <c r="RSM430" s="107"/>
      <c r="RSN430" s="107"/>
      <c r="RSO430" s="107"/>
      <c r="RSP430" s="107"/>
      <c r="RSQ430" s="107"/>
      <c r="RSR430" s="107"/>
      <c r="RSS430" s="107"/>
      <c r="RST430" s="107"/>
      <c r="RSU430" s="107"/>
      <c r="RSV430" s="107"/>
      <c r="RSW430" s="107"/>
      <c r="RSX430" s="107"/>
      <c r="RSY430" s="107"/>
      <c r="RSZ430" s="107"/>
      <c r="RTA430" s="107"/>
      <c r="RTB430" s="107"/>
      <c r="RTC430" s="107"/>
      <c r="RTD430" s="107"/>
      <c r="RTE430" s="107"/>
      <c r="RTF430" s="107"/>
      <c r="RTG430" s="107"/>
      <c r="RTH430" s="107"/>
      <c r="RTI430" s="107"/>
      <c r="RTJ430" s="107"/>
      <c r="RTK430" s="107"/>
      <c r="RTL430" s="107"/>
      <c r="RTM430" s="107"/>
      <c r="RTN430" s="107"/>
      <c r="RTO430" s="107"/>
      <c r="RTP430" s="107"/>
      <c r="RTQ430" s="107"/>
      <c r="RTR430" s="107"/>
      <c r="RTS430" s="107"/>
      <c r="RTT430" s="107"/>
      <c r="RTU430" s="107"/>
      <c r="RTV430" s="107"/>
      <c r="RTW430" s="107"/>
      <c r="RTX430" s="107"/>
      <c r="RTY430" s="107"/>
      <c r="RTZ430" s="107"/>
      <c r="RUA430" s="107"/>
      <c r="RUB430" s="107"/>
      <c r="RUC430" s="107"/>
      <c r="RUD430" s="107"/>
      <c r="RUE430" s="107"/>
      <c r="RUF430" s="107"/>
      <c r="RUG430" s="107"/>
      <c r="RUH430" s="107"/>
      <c r="RUI430" s="107"/>
      <c r="RUJ430" s="107"/>
      <c r="RUK430" s="107"/>
      <c r="RUL430" s="107"/>
      <c r="RUM430" s="107"/>
      <c r="RUN430" s="107"/>
      <c r="RUO430" s="107"/>
      <c r="RUP430" s="107"/>
      <c r="RUQ430" s="107"/>
      <c r="RUR430" s="107"/>
      <c r="RUS430" s="107"/>
      <c r="RUT430" s="107"/>
      <c r="RUU430" s="107"/>
      <c r="RUV430" s="107"/>
      <c r="RUW430" s="107"/>
      <c r="RUX430" s="107"/>
      <c r="RUY430" s="107"/>
      <c r="RUZ430" s="107"/>
      <c r="RVA430" s="107"/>
      <c r="RVB430" s="107"/>
      <c r="RVC430" s="107"/>
      <c r="RVD430" s="107"/>
      <c r="RVE430" s="107"/>
      <c r="RVF430" s="107"/>
      <c r="RVG430" s="107"/>
      <c r="RVH430" s="107"/>
      <c r="RVI430" s="107"/>
      <c r="RVJ430" s="107"/>
      <c r="RVK430" s="107"/>
      <c r="RVL430" s="107"/>
      <c r="RVM430" s="107"/>
      <c r="RVN430" s="107"/>
      <c r="RVO430" s="107"/>
      <c r="RVP430" s="107"/>
      <c r="RVQ430" s="107"/>
      <c r="RVR430" s="107"/>
      <c r="RVS430" s="107"/>
      <c r="RVT430" s="107"/>
      <c r="RVU430" s="107"/>
      <c r="RVV430" s="107"/>
      <c r="RVW430" s="107"/>
      <c r="RVX430" s="107"/>
      <c r="RVY430" s="107"/>
      <c r="RVZ430" s="107"/>
      <c r="RWA430" s="107"/>
      <c r="RWB430" s="107"/>
      <c r="RWC430" s="107"/>
      <c r="RWD430" s="107"/>
      <c r="RWE430" s="107"/>
      <c r="RWF430" s="107"/>
      <c r="RWG430" s="107"/>
      <c r="RWH430" s="107"/>
      <c r="RWI430" s="107"/>
      <c r="RWJ430" s="107"/>
      <c r="RWK430" s="107"/>
      <c r="RWL430" s="107"/>
      <c r="RWM430" s="107"/>
      <c r="RWN430" s="107"/>
      <c r="RWO430" s="107"/>
      <c r="RWP430" s="107"/>
      <c r="RWQ430" s="107"/>
      <c r="RWR430" s="107"/>
      <c r="RWS430" s="107"/>
      <c r="RWT430" s="107"/>
      <c r="RWU430" s="107"/>
      <c r="RWV430" s="107"/>
      <c r="RWW430" s="107"/>
      <c r="RWX430" s="107"/>
      <c r="RWY430" s="107"/>
      <c r="RWZ430" s="107"/>
      <c r="RXA430" s="107"/>
      <c r="RXB430" s="107"/>
      <c r="RXC430" s="107"/>
      <c r="RXD430" s="107"/>
      <c r="RXE430" s="107"/>
      <c r="RXF430" s="107"/>
      <c r="RXG430" s="107"/>
      <c r="RXH430" s="107"/>
      <c r="RXI430" s="107"/>
      <c r="RXJ430" s="107"/>
      <c r="RXK430" s="107"/>
      <c r="RXL430" s="107"/>
      <c r="RXM430" s="107"/>
      <c r="RXN430" s="107"/>
      <c r="RXO430" s="107"/>
      <c r="RXP430" s="107"/>
      <c r="RXQ430" s="107"/>
      <c r="RXR430" s="107"/>
      <c r="RXS430" s="107"/>
      <c r="RXT430" s="107"/>
      <c r="RXU430" s="107"/>
      <c r="RXV430" s="107"/>
      <c r="RXW430" s="107"/>
      <c r="RXX430" s="107"/>
      <c r="RXY430" s="107"/>
      <c r="RXZ430" s="107"/>
      <c r="RYA430" s="107"/>
      <c r="RYB430" s="107"/>
      <c r="RYC430" s="107"/>
      <c r="RYD430" s="107"/>
      <c r="RYE430" s="107"/>
      <c r="RYF430" s="107"/>
      <c r="RYG430" s="107"/>
      <c r="RYH430" s="107"/>
      <c r="RYI430" s="107"/>
      <c r="RYJ430" s="107"/>
      <c r="RYK430" s="107"/>
      <c r="RYL430" s="107"/>
      <c r="RYM430" s="107"/>
      <c r="RYN430" s="107"/>
      <c r="RYO430" s="107"/>
      <c r="RYP430" s="107"/>
      <c r="RYQ430" s="107"/>
      <c r="RYR430" s="107"/>
      <c r="RYS430" s="107"/>
      <c r="RYT430" s="107"/>
      <c r="RYU430" s="107"/>
      <c r="RYV430" s="107"/>
      <c r="RYW430" s="107"/>
      <c r="RYX430" s="107"/>
      <c r="RYY430" s="107"/>
      <c r="RYZ430" s="107"/>
      <c r="RZA430" s="107"/>
      <c r="RZB430" s="107"/>
      <c r="RZC430" s="107"/>
      <c r="RZD430" s="107"/>
      <c r="RZE430" s="107"/>
      <c r="RZF430" s="107"/>
      <c r="RZG430" s="107"/>
      <c r="RZH430" s="107"/>
      <c r="RZI430" s="107"/>
      <c r="RZJ430" s="107"/>
      <c r="RZK430" s="107"/>
      <c r="RZL430" s="107"/>
      <c r="RZM430" s="107"/>
      <c r="RZN430" s="107"/>
      <c r="RZO430" s="107"/>
      <c r="RZP430" s="107"/>
      <c r="RZQ430" s="107"/>
      <c r="RZR430" s="107"/>
      <c r="RZS430" s="107"/>
      <c r="RZT430" s="107"/>
      <c r="RZU430" s="107"/>
      <c r="RZV430" s="107"/>
      <c r="RZW430" s="107"/>
      <c r="RZX430" s="107"/>
      <c r="RZY430" s="107"/>
      <c r="RZZ430" s="107"/>
      <c r="SAA430" s="107"/>
      <c r="SAB430" s="107"/>
      <c r="SAC430" s="107"/>
      <c r="SAD430" s="107"/>
      <c r="SAE430" s="107"/>
      <c r="SAF430" s="107"/>
      <c r="SAG430" s="107"/>
      <c r="SAH430" s="107"/>
      <c r="SAI430" s="107"/>
      <c r="SAJ430" s="107"/>
      <c r="SAK430" s="107"/>
      <c r="SAL430" s="107"/>
      <c r="SAM430" s="107"/>
      <c r="SAN430" s="107"/>
      <c r="SAO430" s="107"/>
      <c r="SAP430" s="107"/>
      <c r="SAQ430" s="107"/>
      <c r="SAR430" s="107"/>
      <c r="SAS430" s="107"/>
      <c r="SAT430" s="107"/>
      <c r="SAU430" s="107"/>
      <c r="SAV430" s="107"/>
      <c r="SAW430" s="107"/>
      <c r="SAX430" s="107"/>
      <c r="SAY430" s="107"/>
      <c r="SAZ430" s="107"/>
      <c r="SBA430" s="107"/>
      <c r="SBB430" s="107"/>
      <c r="SBC430" s="107"/>
      <c r="SBD430" s="107"/>
      <c r="SBE430" s="107"/>
      <c r="SBF430" s="107"/>
      <c r="SBG430" s="107"/>
      <c r="SBH430" s="107"/>
      <c r="SBI430" s="107"/>
      <c r="SBJ430" s="107"/>
      <c r="SBK430" s="107"/>
      <c r="SBL430" s="107"/>
      <c r="SBM430" s="107"/>
      <c r="SBN430" s="107"/>
      <c r="SBO430" s="107"/>
      <c r="SBP430" s="107"/>
      <c r="SBQ430" s="107"/>
      <c r="SBR430" s="107"/>
      <c r="SBS430" s="107"/>
      <c r="SBT430" s="107"/>
      <c r="SBU430" s="107"/>
      <c r="SBV430" s="107"/>
      <c r="SBW430" s="107"/>
      <c r="SBX430" s="107"/>
      <c r="SBY430" s="107"/>
      <c r="SBZ430" s="107"/>
      <c r="SCA430" s="107"/>
      <c r="SCB430" s="107"/>
      <c r="SCC430" s="107"/>
      <c r="SCD430" s="107"/>
      <c r="SCE430" s="107"/>
      <c r="SCF430" s="107"/>
      <c r="SCG430" s="107"/>
      <c r="SCH430" s="107"/>
      <c r="SCI430" s="107"/>
      <c r="SCJ430" s="107"/>
      <c r="SCK430" s="107"/>
      <c r="SCL430" s="107"/>
      <c r="SCM430" s="107"/>
      <c r="SCN430" s="107"/>
      <c r="SCO430" s="107"/>
      <c r="SCP430" s="107"/>
      <c r="SCQ430" s="107"/>
      <c r="SCR430" s="107"/>
      <c r="SCS430" s="107"/>
      <c r="SCT430" s="107"/>
      <c r="SCU430" s="107"/>
      <c r="SCV430" s="107"/>
      <c r="SCW430" s="107"/>
      <c r="SCX430" s="107"/>
      <c r="SCY430" s="107"/>
      <c r="SCZ430" s="107"/>
      <c r="SDA430" s="107"/>
      <c r="SDB430" s="107"/>
      <c r="SDC430" s="107"/>
      <c r="SDD430" s="107"/>
      <c r="SDE430" s="107"/>
      <c r="SDF430" s="107"/>
      <c r="SDG430" s="107"/>
      <c r="SDH430" s="107"/>
      <c r="SDI430" s="107"/>
      <c r="SDJ430" s="107"/>
      <c r="SDK430" s="107"/>
      <c r="SDL430" s="107"/>
      <c r="SDM430" s="107"/>
      <c r="SDN430" s="107"/>
      <c r="SDO430" s="107"/>
      <c r="SDP430" s="107"/>
      <c r="SDQ430" s="107"/>
      <c r="SDR430" s="107"/>
      <c r="SDS430" s="107"/>
      <c r="SDT430" s="107"/>
      <c r="SDU430" s="107"/>
      <c r="SDV430" s="107"/>
      <c r="SDW430" s="107"/>
      <c r="SDX430" s="107"/>
      <c r="SDY430" s="107"/>
      <c r="SDZ430" s="107"/>
      <c r="SEA430" s="107"/>
      <c r="SEB430" s="107"/>
      <c r="SEC430" s="107"/>
      <c r="SED430" s="107"/>
      <c r="SEE430" s="107"/>
      <c r="SEF430" s="107"/>
      <c r="SEG430" s="107"/>
      <c r="SEH430" s="107"/>
      <c r="SEI430" s="107"/>
      <c r="SEJ430" s="107"/>
      <c r="SEK430" s="107"/>
      <c r="SEL430" s="107"/>
      <c r="SEM430" s="107"/>
      <c r="SEN430" s="107"/>
      <c r="SEO430" s="107"/>
      <c r="SEP430" s="107"/>
      <c r="SEQ430" s="107"/>
      <c r="SER430" s="107"/>
      <c r="SES430" s="107"/>
      <c r="SET430" s="107"/>
      <c r="SEU430" s="107"/>
      <c r="SEV430" s="107"/>
      <c r="SEW430" s="107"/>
      <c r="SEX430" s="107"/>
      <c r="SEY430" s="107"/>
      <c r="SEZ430" s="107"/>
      <c r="SFA430" s="107"/>
      <c r="SFB430" s="107"/>
      <c r="SFC430" s="107"/>
      <c r="SFD430" s="107"/>
      <c r="SFE430" s="107"/>
      <c r="SFF430" s="107"/>
      <c r="SFG430" s="107"/>
      <c r="SFH430" s="107"/>
      <c r="SFI430" s="107"/>
      <c r="SFJ430" s="107"/>
      <c r="SFK430" s="107"/>
      <c r="SFL430" s="107"/>
      <c r="SFM430" s="107"/>
      <c r="SFN430" s="107"/>
      <c r="SFO430" s="107"/>
      <c r="SFP430" s="107"/>
      <c r="SFQ430" s="107"/>
      <c r="SFR430" s="107"/>
      <c r="SFS430" s="107"/>
      <c r="SFT430" s="107"/>
      <c r="SFU430" s="107"/>
      <c r="SFV430" s="107"/>
      <c r="SFW430" s="107"/>
      <c r="SFX430" s="107"/>
      <c r="SFY430" s="107"/>
      <c r="SFZ430" s="107"/>
      <c r="SGA430" s="107"/>
      <c r="SGB430" s="107"/>
      <c r="SGC430" s="107"/>
      <c r="SGD430" s="107"/>
      <c r="SGE430" s="107"/>
      <c r="SGF430" s="107"/>
      <c r="SGG430" s="107"/>
      <c r="SGH430" s="107"/>
      <c r="SGI430" s="107"/>
      <c r="SGJ430" s="107"/>
      <c r="SGK430" s="107"/>
      <c r="SGL430" s="107"/>
      <c r="SGM430" s="107"/>
      <c r="SGN430" s="107"/>
      <c r="SGO430" s="107"/>
      <c r="SGP430" s="107"/>
      <c r="SGQ430" s="107"/>
      <c r="SGR430" s="107"/>
      <c r="SGS430" s="107"/>
      <c r="SGT430" s="107"/>
      <c r="SGU430" s="107"/>
      <c r="SGV430" s="107"/>
      <c r="SGW430" s="107"/>
      <c r="SGX430" s="107"/>
      <c r="SGY430" s="107"/>
      <c r="SGZ430" s="107"/>
      <c r="SHA430" s="107"/>
      <c r="SHB430" s="107"/>
      <c r="SHC430" s="107"/>
      <c r="SHD430" s="107"/>
      <c r="SHE430" s="107"/>
      <c r="SHF430" s="107"/>
      <c r="SHG430" s="107"/>
      <c r="SHH430" s="107"/>
      <c r="SHI430" s="107"/>
      <c r="SHJ430" s="107"/>
      <c r="SHK430" s="107"/>
      <c r="SHL430" s="107"/>
      <c r="SHM430" s="107"/>
      <c r="SHN430" s="107"/>
      <c r="SHO430" s="107"/>
      <c r="SHP430" s="107"/>
      <c r="SHQ430" s="107"/>
      <c r="SHR430" s="107"/>
      <c r="SHS430" s="107"/>
      <c r="SHT430" s="107"/>
      <c r="SHU430" s="107"/>
      <c r="SHV430" s="107"/>
      <c r="SHW430" s="107"/>
      <c r="SHX430" s="107"/>
      <c r="SHY430" s="107"/>
      <c r="SHZ430" s="107"/>
      <c r="SIA430" s="107"/>
      <c r="SIB430" s="107"/>
      <c r="SIC430" s="107"/>
      <c r="SID430" s="107"/>
      <c r="SIE430" s="107"/>
      <c r="SIF430" s="107"/>
      <c r="SIG430" s="107"/>
      <c r="SIH430" s="107"/>
      <c r="SII430" s="107"/>
      <c r="SIJ430" s="107"/>
      <c r="SIK430" s="107"/>
      <c r="SIL430" s="107"/>
      <c r="SIM430" s="107"/>
      <c r="SIN430" s="107"/>
      <c r="SIO430" s="107"/>
      <c r="SIP430" s="107"/>
      <c r="SIQ430" s="107"/>
      <c r="SIR430" s="107"/>
      <c r="SIS430" s="107"/>
      <c r="SIT430" s="107"/>
      <c r="SIU430" s="107"/>
      <c r="SIV430" s="107"/>
      <c r="SIW430" s="107"/>
      <c r="SIX430" s="107"/>
      <c r="SIY430" s="107"/>
      <c r="SIZ430" s="107"/>
      <c r="SJA430" s="107"/>
      <c r="SJB430" s="107"/>
      <c r="SJC430" s="107"/>
      <c r="SJD430" s="107"/>
      <c r="SJE430" s="107"/>
      <c r="SJF430" s="107"/>
      <c r="SJG430" s="107"/>
      <c r="SJH430" s="107"/>
      <c r="SJI430" s="107"/>
      <c r="SJJ430" s="107"/>
      <c r="SJK430" s="107"/>
      <c r="SJL430" s="107"/>
      <c r="SJM430" s="107"/>
      <c r="SJN430" s="107"/>
      <c r="SJO430" s="107"/>
      <c r="SJP430" s="107"/>
      <c r="SJQ430" s="107"/>
      <c r="SJR430" s="107"/>
      <c r="SJS430" s="107"/>
      <c r="SJT430" s="107"/>
      <c r="SJU430" s="107"/>
      <c r="SJV430" s="107"/>
      <c r="SJW430" s="107"/>
      <c r="SJX430" s="107"/>
      <c r="SJY430" s="107"/>
      <c r="SJZ430" s="107"/>
      <c r="SKA430" s="107"/>
      <c r="SKB430" s="107"/>
      <c r="SKC430" s="107"/>
      <c r="SKD430" s="107"/>
      <c r="SKE430" s="107"/>
      <c r="SKF430" s="107"/>
      <c r="SKG430" s="107"/>
      <c r="SKH430" s="107"/>
      <c r="SKI430" s="107"/>
      <c r="SKJ430" s="107"/>
      <c r="SKK430" s="107"/>
      <c r="SKL430" s="107"/>
      <c r="SKM430" s="107"/>
      <c r="SKN430" s="107"/>
      <c r="SKO430" s="107"/>
      <c r="SKP430" s="107"/>
      <c r="SKQ430" s="107"/>
      <c r="SKR430" s="107"/>
      <c r="SKS430" s="107"/>
      <c r="SKT430" s="107"/>
      <c r="SKU430" s="107"/>
      <c r="SKV430" s="107"/>
      <c r="SKW430" s="107"/>
      <c r="SKX430" s="107"/>
      <c r="SKY430" s="107"/>
      <c r="SKZ430" s="107"/>
      <c r="SLA430" s="107"/>
      <c r="SLB430" s="107"/>
      <c r="SLC430" s="107"/>
      <c r="SLD430" s="107"/>
      <c r="SLE430" s="107"/>
      <c r="SLF430" s="107"/>
      <c r="SLG430" s="107"/>
      <c r="SLH430" s="107"/>
      <c r="SLI430" s="107"/>
      <c r="SLJ430" s="107"/>
      <c r="SLK430" s="107"/>
      <c r="SLL430" s="107"/>
      <c r="SLM430" s="107"/>
      <c r="SLN430" s="107"/>
      <c r="SLO430" s="107"/>
      <c r="SLP430" s="107"/>
      <c r="SLQ430" s="107"/>
      <c r="SLR430" s="107"/>
      <c r="SLS430" s="107"/>
      <c r="SLT430" s="107"/>
      <c r="SLU430" s="107"/>
      <c r="SLV430" s="107"/>
      <c r="SLW430" s="107"/>
      <c r="SLX430" s="107"/>
      <c r="SLY430" s="107"/>
      <c r="SLZ430" s="107"/>
      <c r="SMA430" s="107"/>
      <c r="SMB430" s="107"/>
      <c r="SMC430" s="107"/>
      <c r="SMD430" s="107"/>
      <c r="SME430" s="107"/>
      <c r="SMF430" s="107"/>
      <c r="SMG430" s="107"/>
      <c r="SMH430" s="107"/>
      <c r="SMI430" s="107"/>
      <c r="SMJ430" s="107"/>
      <c r="SMK430" s="107"/>
      <c r="SML430" s="107"/>
      <c r="SMM430" s="107"/>
      <c r="SMN430" s="107"/>
      <c r="SMO430" s="107"/>
      <c r="SMP430" s="107"/>
      <c r="SMQ430" s="107"/>
      <c r="SMR430" s="107"/>
      <c r="SMS430" s="107"/>
      <c r="SMT430" s="107"/>
      <c r="SMU430" s="107"/>
      <c r="SMV430" s="107"/>
      <c r="SMW430" s="107"/>
      <c r="SMX430" s="107"/>
      <c r="SMY430" s="107"/>
      <c r="SMZ430" s="107"/>
      <c r="SNA430" s="107"/>
      <c r="SNB430" s="107"/>
      <c r="SNC430" s="107"/>
      <c r="SND430" s="107"/>
      <c r="SNE430" s="107"/>
      <c r="SNF430" s="107"/>
      <c r="SNG430" s="107"/>
      <c r="SNH430" s="107"/>
      <c r="SNI430" s="107"/>
      <c r="SNJ430" s="107"/>
      <c r="SNK430" s="107"/>
      <c r="SNL430" s="107"/>
      <c r="SNM430" s="107"/>
      <c r="SNN430" s="107"/>
      <c r="SNO430" s="107"/>
      <c r="SNP430" s="107"/>
      <c r="SNQ430" s="107"/>
      <c r="SNR430" s="107"/>
      <c r="SNS430" s="107"/>
      <c r="SNT430" s="107"/>
      <c r="SNU430" s="107"/>
      <c r="SNV430" s="107"/>
      <c r="SNW430" s="107"/>
      <c r="SNX430" s="107"/>
      <c r="SNY430" s="107"/>
      <c r="SNZ430" s="107"/>
      <c r="SOA430" s="107"/>
      <c r="SOB430" s="107"/>
      <c r="SOC430" s="107"/>
      <c r="SOD430" s="107"/>
      <c r="SOE430" s="107"/>
      <c r="SOF430" s="107"/>
      <c r="SOG430" s="107"/>
      <c r="SOH430" s="107"/>
      <c r="SOI430" s="107"/>
      <c r="SOJ430" s="107"/>
      <c r="SOK430" s="107"/>
      <c r="SOL430" s="107"/>
      <c r="SOM430" s="107"/>
      <c r="SON430" s="107"/>
      <c r="SOO430" s="107"/>
      <c r="SOP430" s="107"/>
      <c r="SOQ430" s="107"/>
      <c r="SOR430" s="107"/>
      <c r="SOS430" s="107"/>
      <c r="SOT430" s="107"/>
      <c r="SOU430" s="107"/>
      <c r="SOV430" s="107"/>
      <c r="SOW430" s="107"/>
      <c r="SOX430" s="107"/>
      <c r="SOY430" s="107"/>
      <c r="SOZ430" s="107"/>
      <c r="SPA430" s="107"/>
      <c r="SPB430" s="107"/>
      <c r="SPC430" s="107"/>
      <c r="SPD430" s="107"/>
      <c r="SPE430" s="107"/>
      <c r="SPF430" s="107"/>
      <c r="SPG430" s="107"/>
      <c r="SPH430" s="107"/>
      <c r="SPI430" s="107"/>
      <c r="SPJ430" s="107"/>
      <c r="SPK430" s="107"/>
      <c r="SPL430" s="107"/>
      <c r="SPM430" s="107"/>
      <c r="SPN430" s="107"/>
      <c r="SPO430" s="107"/>
      <c r="SPP430" s="107"/>
      <c r="SPQ430" s="107"/>
      <c r="SPR430" s="107"/>
      <c r="SPS430" s="107"/>
      <c r="SPT430" s="107"/>
      <c r="SPU430" s="107"/>
      <c r="SPV430" s="107"/>
      <c r="SPW430" s="107"/>
      <c r="SPX430" s="107"/>
      <c r="SPY430" s="107"/>
      <c r="SPZ430" s="107"/>
      <c r="SQA430" s="107"/>
      <c r="SQB430" s="107"/>
      <c r="SQC430" s="107"/>
      <c r="SQD430" s="107"/>
      <c r="SQE430" s="107"/>
      <c r="SQF430" s="107"/>
      <c r="SQG430" s="107"/>
      <c r="SQH430" s="107"/>
      <c r="SQI430" s="107"/>
      <c r="SQJ430" s="107"/>
      <c r="SQK430" s="107"/>
      <c r="SQL430" s="107"/>
      <c r="SQM430" s="107"/>
      <c r="SQN430" s="107"/>
      <c r="SQO430" s="107"/>
      <c r="SQP430" s="107"/>
      <c r="SQQ430" s="107"/>
      <c r="SQR430" s="107"/>
      <c r="SQS430" s="107"/>
      <c r="SQT430" s="107"/>
      <c r="SQU430" s="107"/>
      <c r="SQV430" s="107"/>
      <c r="SQW430" s="107"/>
      <c r="SQX430" s="107"/>
      <c r="SQY430" s="107"/>
      <c r="SQZ430" s="107"/>
      <c r="SRA430" s="107"/>
      <c r="SRB430" s="107"/>
      <c r="SRC430" s="107"/>
      <c r="SRD430" s="107"/>
      <c r="SRE430" s="107"/>
      <c r="SRF430" s="107"/>
      <c r="SRG430" s="107"/>
      <c r="SRH430" s="107"/>
      <c r="SRI430" s="107"/>
      <c r="SRJ430" s="107"/>
      <c r="SRK430" s="107"/>
      <c r="SRL430" s="107"/>
      <c r="SRM430" s="107"/>
      <c r="SRN430" s="107"/>
      <c r="SRO430" s="107"/>
      <c r="SRP430" s="107"/>
      <c r="SRQ430" s="107"/>
      <c r="SRR430" s="107"/>
      <c r="SRS430" s="107"/>
      <c r="SRT430" s="107"/>
      <c r="SRU430" s="107"/>
      <c r="SRV430" s="107"/>
      <c r="SRW430" s="107"/>
      <c r="SRX430" s="107"/>
      <c r="SRY430" s="107"/>
      <c r="SRZ430" s="107"/>
      <c r="SSA430" s="107"/>
      <c r="SSB430" s="107"/>
      <c r="SSC430" s="107"/>
      <c r="SSD430" s="107"/>
      <c r="SSE430" s="107"/>
      <c r="SSF430" s="107"/>
      <c r="SSG430" s="107"/>
      <c r="SSH430" s="107"/>
      <c r="SSI430" s="107"/>
      <c r="SSJ430" s="107"/>
      <c r="SSK430" s="107"/>
      <c r="SSL430" s="107"/>
      <c r="SSM430" s="107"/>
      <c r="SSN430" s="107"/>
      <c r="SSO430" s="107"/>
      <c r="SSP430" s="107"/>
      <c r="SSQ430" s="107"/>
      <c r="SSR430" s="107"/>
      <c r="SSS430" s="107"/>
      <c r="SST430" s="107"/>
      <c r="SSU430" s="107"/>
      <c r="SSV430" s="107"/>
      <c r="SSW430" s="107"/>
      <c r="SSX430" s="107"/>
      <c r="SSY430" s="107"/>
      <c r="SSZ430" s="107"/>
      <c r="STA430" s="107"/>
      <c r="STB430" s="107"/>
      <c r="STC430" s="107"/>
      <c r="STD430" s="107"/>
      <c r="STE430" s="107"/>
      <c r="STF430" s="107"/>
      <c r="STG430" s="107"/>
      <c r="STH430" s="107"/>
      <c r="STI430" s="107"/>
      <c r="STJ430" s="107"/>
      <c r="STK430" s="107"/>
      <c r="STL430" s="107"/>
      <c r="STM430" s="107"/>
      <c r="STN430" s="107"/>
      <c r="STO430" s="107"/>
      <c r="STP430" s="107"/>
      <c r="STQ430" s="107"/>
      <c r="STR430" s="107"/>
      <c r="STS430" s="107"/>
      <c r="STT430" s="107"/>
      <c r="STU430" s="107"/>
      <c r="STV430" s="107"/>
      <c r="STW430" s="107"/>
      <c r="STX430" s="107"/>
      <c r="STY430" s="107"/>
      <c r="STZ430" s="107"/>
      <c r="SUA430" s="107"/>
      <c r="SUB430" s="107"/>
      <c r="SUC430" s="107"/>
      <c r="SUD430" s="107"/>
      <c r="SUE430" s="107"/>
      <c r="SUF430" s="107"/>
      <c r="SUG430" s="107"/>
      <c r="SUH430" s="107"/>
      <c r="SUI430" s="107"/>
      <c r="SUJ430" s="107"/>
      <c r="SUK430" s="107"/>
      <c r="SUL430" s="107"/>
      <c r="SUM430" s="107"/>
      <c r="SUN430" s="107"/>
      <c r="SUO430" s="107"/>
      <c r="SUP430" s="107"/>
      <c r="SUQ430" s="107"/>
      <c r="SUR430" s="107"/>
      <c r="SUS430" s="107"/>
      <c r="SUT430" s="107"/>
      <c r="SUU430" s="107"/>
      <c r="SUV430" s="107"/>
      <c r="SUW430" s="107"/>
      <c r="SUX430" s="107"/>
      <c r="SUY430" s="107"/>
      <c r="SUZ430" s="107"/>
      <c r="SVA430" s="107"/>
      <c r="SVB430" s="107"/>
      <c r="SVC430" s="107"/>
      <c r="SVD430" s="107"/>
      <c r="SVE430" s="107"/>
      <c r="SVF430" s="107"/>
      <c r="SVG430" s="107"/>
      <c r="SVH430" s="107"/>
      <c r="SVI430" s="107"/>
      <c r="SVJ430" s="107"/>
      <c r="SVK430" s="107"/>
      <c r="SVL430" s="107"/>
      <c r="SVM430" s="107"/>
      <c r="SVN430" s="107"/>
      <c r="SVO430" s="107"/>
      <c r="SVP430" s="107"/>
      <c r="SVQ430" s="107"/>
      <c r="SVR430" s="107"/>
      <c r="SVS430" s="107"/>
      <c r="SVT430" s="107"/>
      <c r="SVU430" s="107"/>
      <c r="SVV430" s="107"/>
      <c r="SVW430" s="107"/>
      <c r="SVX430" s="107"/>
      <c r="SVY430" s="107"/>
      <c r="SVZ430" s="107"/>
      <c r="SWA430" s="107"/>
      <c r="SWB430" s="107"/>
      <c r="SWC430" s="107"/>
      <c r="SWD430" s="107"/>
      <c r="SWE430" s="107"/>
      <c r="SWF430" s="107"/>
      <c r="SWG430" s="107"/>
      <c r="SWH430" s="107"/>
      <c r="SWI430" s="107"/>
      <c r="SWJ430" s="107"/>
      <c r="SWK430" s="107"/>
      <c r="SWL430" s="107"/>
      <c r="SWM430" s="107"/>
      <c r="SWN430" s="107"/>
      <c r="SWO430" s="107"/>
      <c r="SWP430" s="107"/>
      <c r="SWQ430" s="107"/>
      <c r="SWR430" s="107"/>
      <c r="SWS430" s="107"/>
      <c r="SWT430" s="107"/>
      <c r="SWU430" s="107"/>
      <c r="SWV430" s="107"/>
      <c r="SWW430" s="107"/>
      <c r="SWX430" s="107"/>
      <c r="SWY430" s="107"/>
      <c r="SWZ430" s="107"/>
      <c r="SXA430" s="107"/>
      <c r="SXB430" s="107"/>
      <c r="SXC430" s="107"/>
      <c r="SXD430" s="107"/>
      <c r="SXE430" s="107"/>
      <c r="SXF430" s="107"/>
      <c r="SXG430" s="107"/>
      <c r="SXH430" s="107"/>
      <c r="SXI430" s="107"/>
      <c r="SXJ430" s="107"/>
      <c r="SXK430" s="107"/>
      <c r="SXL430" s="107"/>
      <c r="SXM430" s="107"/>
      <c r="SXN430" s="107"/>
      <c r="SXO430" s="107"/>
      <c r="SXP430" s="107"/>
      <c r="SXQ430" s="107"/>
      <c r="SXR430" s="107"/>
      <c r="SXS430" s="107"/>
      <c r="SXT430" s="107"/>
      <c r="SXU430" s="107"/>
      <c r="SXV430" s="107"/>
      <c r="SXW430" s="107"/>
      <c r="SXX430" s="107"/>
      <c r="SXY430" s="107"/>
      <c r="SXZ430" s="107"/>
      <c r="SYA430" s="107"/>
      <c r="SYB430" s="107"/>
      <c r="SYC430" s="107"/>
      <c r="SYD430" s="107"/>
      <c r="SYE430" s="107"/>
      <c r="SYF430" s="107"/>
      <c r="SYG430" s="107"/>
      <c r="SYH430" s="107"/>
      <c r="SYI430" s="107"/>
      <c r="SYJ430" s="107"/>
      <c r="SYK430" s="107"/>
      <c r="SYL430" s="107"/>
      <c r="SYM430" s="107"/>
      <c r="SYN430" s="107"/>
      <c r="SYO430" s="107"/>
      <c r="SYP430" s="107"/>
      <c r="SYQ430" s="107"/>
      <c r="SYR430" s="107"/>
      <c r="SYS430" s="107"/>
      <c r="SYT430" s="107"/>
      <c r="SYU430" s="107"/>
      <c r="SYV430" s="107"/>
      <c r="SYW430" s="107"/>
      <c r="SYX430" s="107"/>
      <c r="SYY430" s="107"/>
      <c r="SYZ430" s="107"/>
      <c r="SZA430" s="107"/>
      <c r="SZB430" s="107"/>
      <c r="SZC430" s="107"/>
      <c r="SZD430" s="107"/>
      <c r="SZE430" s="107"/>
      <c r="SZF430" s="107"/>
      <c r="SZG430" s="107"/>
      <c r="SZH430" s="107"/>
      <c r="SZI430" s="107"/>
      <c r="SZJ430" s="107"/>
      <c r="SZK430" s="107"/>
      <c r="SZL430" s="107"/>
      <c r="SZM430" s="107"/>
      <c r="SZN430" s="107"/>
      <c r="SZO430" s="107"/>
      <c r="SZP430" s="107"/>
      <c r="SZQ430" s="107"/>
      <c r="SZR430" s="107"/>
      <c r="SZS430" s="107"/>
      <c r="SZT430" s="107"/>
      <c r="SZU430" s="107"/>
      <c r="SZV430" s="107"/>
      <c r="SZW430" s="107"/>
      <c r="SZX430" s="107"/>
      <c r="SZY430" s="107"/>
      <c r="SZZ430" s="107"/>
      <c r="TAA430" s="107"/>
      <c r="TAB430" s="107"/>
      <c r="TAC430" s="107"/>
      <c r="TAD430" s="107"/>
      <c r="TAE430" s="107"/>
      <c r="TAF430" s="107"/>
      <c r="TAG430" s="107"/>
      <c r="TAH430" s="107"/>
      <c r="TAI430" s="107"/>
      <c r="TAJ430" s="107"/>
      <c r="TAK430" s="107"/>
      <c r="TAL430" s="107"/>
      <c r="TAM430" s="107"/>
      <c r="TAN430" s="107"/>
      <c r="TAO430" s="107"/>
      <c r="TAP430" s="107"/>
      <c r="TAQ430" s="107"/>
      <c r="TAR430" s="107"/>
      <c r="TAS430" s="107"/>
      <c r="TAT430" s="107"/>
      <c r="TAU430" s="107"/>
      <c r="TAV430" s="107"/>
      <c r="TAW430" s="107"/>
      <c r="TAX430" s="107"/>
      <c r="TAY430" s="107"/>
      <c r="TAZ430" s="107"/>
      <c r="TBA430" s="107"/>
      <c r="TBB430" s="107"/>
      <c r="TBC430" s="107"/>
      <c r="TBD430" s="107"/>
      <c r="TBE430" s="107"/>
      <c r="TBF430" s="107"/>
      <c r="TBG430" s="107"/>
      <c r="TBH430" s="107"/>
      <c r="TBI430" s="107"/>
      <c r="TBJ430" s="107"/>
      <c r="TBK430" s="107"/>
      <c r="TBL430" s="107"/>
      <c r="TBM430" s="107"/>
      <c r="TBN430" s="107"/>
      <c r="TBO430" s="107"/>
      <c r="TBP430" s="107"/>
      <c r="TBQ430" s="107"/>
      <c r="TBR430" s="107"/>
      <c r="TBS430" s="107"/>
      <c r="TBT430" s="107"/>
      <c r="TBU430" s="107"/>
      <c r="TBV430" s="107"/>
      <c r="TBW430" s="107"/>
      <c r="TBX430" s="107"/>
      <c r="TBY430" s="107"/>
      <c r="TBZ430" s="107"/>
      <c r="TCA430" s="107"/>
      <c r="TCB430" s="107"/>
      <c r="TCC430" s="107"/>
      <c r="TCD430" s="107"/>
      <c r="TCE430" s="107"/>
      <c r="TCF430" s="107"/>
      <c r="TCG430" s="107"/>
      <c r="TCH430" s="107"/>
      <c r="TCI430" s="107"/>
      <c r="TCJ430" s="107"/>
      <c r="TCK430" s="107"/>
      <c r="TCL430" s="107"/>
      <c r="TCM430" s="107"/>
      <c r="TCN430" s="107"/>
      <c r="TCO430" s="107"/>
      <c r="TCP430" s="107"/>
      <c r="TCQ430" s="107"/>
      <c r="TCR430" s="107"/>
      <c r="TCS430" s="107"/>
      <c r="TCT430" s="107"/>
      <c r="TCU430" s="107"/>
      <c r="TCV430" s="107"/>
      <c r="TCW430" s="107"/>
      <c r="TCX430" s="107"/>
      <c r="TCY430" s="107"/>
      <c r="TCZ430" s="107"/>
      <c r="TDA430" s="107"/>
      <c r="TDB430" s="107"/>
      <c r="TDC430" s="107"/>
      <c r="TDD430" s="107"/>
      <c r="TDE430" s="107"/>
      <c r="TDF430" s="107"/>
      <c r="TDG430" s="107"/>
      <c r="TDH430" s="107"/>
      <c r="TDI430" s="107"/>
      <c r="TDJ430" s="107"/>
      <c r="TDK430" s="107"/>
      <c r="TDL430" s="107"/>
      <c r="TDM430" s="107"/>
      <c r="TDN430" s="107"/>
      <c r="TDO430" s="107"/>
      <c r="TDP430" s="107"/>
      <c r="TDQ430" s="107"/>
      <c r="TDR430" s="107"/>
      <c r="TDS430" s="107"/>
      <c r="TDT430" s="107"/>
      <c r="TDU430" s="107"/>
      <c r="TDV430" s="107"/>
      <c r="TDW430" s="107"/>
      <c r="TDX430" s="107"/>
      <c r="TDY430" s="107"/>
      <c r="TDZ430" s="107"/>
      <c r="TEA430" s="107"/>
      <c r="TEB430" s="107"/>
      <c r="TEC430" s="107"/>
      <c r="TED430" s="107"/>
      <c r="TEE430" s="107"/>
      <c r="TEF430" s="107"/>
      <c r="TEG430" s="107"/>
      <c r="TEH430" s="107"/>
      <c r="TEI430" s="107"/>
      <c r="TEJ430" s="107"/>
      <c r="TEK430" s="107"/>
      <c r="TEL430" s="107"/>
      <c r="TEM430" s="107"/>
      <c r="TEN430" s="107"/>
      <c r="TEO430" s="107"/>
      <c r="TEP430" s="107"/>
      <c r="TEQ430" s="107"/>
      <c r="TER430" s="107"/>
      <c r="TES430" s="107"/>
      <c r="TET430" s="107"/>
      <c r="TEU430" s="107"/>
      <c r="TEV430" s="107"/>
      <c r="TEW430" s="107"/>
      <c r="TEX430" s="107"/>
      <c r="TEY430" s="107"/>
      <c r="TEZ430" s="107"/>
      <c r="TFA430" s="107"/>
      <c r="TFB430" s="107"/>
      <c r="TFC430" s="107"/>
      <c r="TFD430" s="107"/>
      <c r="TFE430" s="107"/>
      <c r="TFF430" s="107"/>
      <c r="TFG430" s="107"/>
      <c r="TFH430" s="107"/>
      <c r="TFI430" s="107"/>
      <c r="TFJ430" s="107"/>
      <c r="TFK430" s="107"/>
      <c r="TFL430" s="107"/>
      <c r="TFM430" s="107"/>
      <c r="TFN430" s="107"/>
      <c r="TFO430" s="107"/>
      <c r="TFP430" s="107"/>
      <c r="TFQ430" s="107"/>
      <c r="TFR430" s="107"/>
      <c r="TFS430" s="107"/>
      <c r="TFT430" s="107"/>
      <c r="TFU430" s="107"/>
      <c r="TFV430" s="107"/>
      <c r="TFW430" s="107"/>
      <c r="TFX430" s="107"/>
      <c r="TFY430" s="107"/>
      <c r="TFZ430" s="107"/>
      <c r="TGA430" s="107"/>
      <c r="TGB430" s="107"/>
      <c r="TGC430" s="107"/>
      <c r="TGD430" s="107"/>
      <c r="TGE430" s="107"/>
      <c r="TGF430" s="107"/>
      <c r="TGG430" s="107"/>
      <c r="TGH430" s="107"/>
      <c r="TGI430" s="107"/>
      <c r="TGJ430" s="107"/>
      <c r="TGK430" s="107"/>
      <c r="TGL430" s="107"/>
      <c r="TGM430" s="107"/>
      <c r="TGN430" s="107"/>
      <c r="TGO430" s="107"/>
      <c r="TGP430" s="107"/>
      <c r="TGQ430" s="107"/>
      <c r="TGR430" s="107"/>
      <c r="TGS430" s="107"/>
      <c r="TGT430" s="107"/>
      <c r="TGU430" s="107"/>
      <c r="TGV430" s="107"/>
      <c r="TGW430" s="107"/>
      <c r="TGX430" s="107"/>
      <c r="TGY430" s="107"/>
      <c r="TGZ430" s="107"/>
      <c r="THA430" s="107"/>
      <c r="THB430" s="107"/>
      <c r="THC430" s="107"/>
      <c r="THD430" s="107"/>
      <c r="THE430" s="107"/>
      <c r="THF430" s="107"/>
      <c r="THG430" s="107"/>
      <c r="THH430" s="107"/>
      <c r="THI430" s="107"/>
      <c r="THJ430" s="107"/>
      <c r="THK430" s="107"/>
      <c r="THL430" s="107"/>
      <c r="THM430" s="107"/>
      <c r="THN430" s="107"/>
      <c r="THO430" s="107"/>
      <c r="THP430" s="107"/>
      <c r="THQ430" s="107"/>
      <c r="THR430" s="107"/>
      <c r="THS430" s="107"/>
      <c r="THT430" s="107"/>
      <c r="THU430" s="107"/>
      <c r="THV430" s="107"/>
      <c r="THW430" s="107"/>
      <c r="THX430" s="107"/>
      <c r="THY430" s="107"/>
      <c r="THZ430" s="107"/>
      <c r="TIA430" s="107"/>
      <c r="TIB430" s="107"/>
      <c r="TIC430" s="107"/>
      <c r="TID430" s="107"/>
      <c r="TIE430" s="107"/>
      <c r="TIF430" s="107"/>
      <c r="TIG430" s="107"/>
      <c r="TIH430" s="107"/>
      <c r="TII430" s="107"/>
      <c r="TIJ430" s="107"/>
      <c r="TIK430" s="107"/>
      <c r="TIL430" s="107"/>
      <c r="TIM430" s="107"/>
      <c r="TIN430" s="107"/>
      <c r="TIO430" s="107"/>
      <c r="TIP430" s="107"/>
      <c r="TIQ430" s="107"/>
      <c r="TIR430" s="107"/>
      <c r="TIS430" s="107"/>
      <c r="TIT430" s="107"/>
      <c r="TIU430" s="107"/>
      <c r="TIV430" s="107"/>
      <c r="TIW430" s="107"/>
      <c r="TIX430" s="107"/>
      <c r="TIY430" s="107"/>
      <c r="TIZ430" s="107"/>
      <c r="TJA430" s="107"/>
      <c r="TJB430" s="107"/>
      <c r="TJC430" s="107"/>
      <c r="TJD430" s="107"/>
      <c r="TJE430" s="107"/>
      <c r="TJF430" s="107"/>
      <c r="TJG430" s="107"/>
      <c r="TJH430" s="107"/>
      <c r="TJI430" s="107"/>
      <c r="TJJ430" s="107"/>
      <c r="TJK430" s="107"/>
      <c r="TJL430" s="107"/>
      <c r="TJM430" s="107"/>
      <c r="TJN430" s="107"/>
      <c r="TJO430" s="107"/>
      <c r="TJP430" s="107"/>
      <c r="TJQ430" s="107"/>
      <c r="TJR430" s="107"/>
      <c r="TJS430" s="107"/>
      <c r="TJT430" s="107"/>
      <c r="TJU430" s="107"/>
      <c r="TJV430" s="107"/>
      <c r="TJW430" s="107"/>
      <c r="TJX430" s="107"/>
      <c r="TJY430" s="107"/>
      <c r="TJZ430" s="107"/>
      <c r="TKA430" s="107"/>
      <c r="TKB430" s="107"/>
      <c r="TKC430" s="107"/>
      <c r="TKD430" s="107"/>
      <c r="TKE430" s="107"/>
      <c r="TKF430" s="107"/>
      <c r="TKG430" s="107"/>
      <c r="TKH430" s="107"/>
      <c r="TKI430" s="107"/>
      <c r="TKJ430" s="107"/>
      <c r="TKK430" s="107"/>
      <c r="TKL430" s="107"/>
      <c r="TKM430" s="107"/>
      <c r="TKN430" s="107"/>
      <c r="TKO430" s="107"/>
      <c r="TKP430" s="107"/>
      <c r="TKQ430" s="107"/>
      <c r="TKR430" s="107"/>
      <c r="TKS430" s="107"/>
      <c r="TKT430" s="107"/>
      <c r="TKU430" s="107"/>
      <c r="TKV430" s="107"/>
      <c r="TKW430" s="107"/>
      <c r="TKX430" s="107"/>
      <c r="TKY430" s="107"/>
      <c r="TKZ430" s="107"/>
      <c r="TLA430" s="107"/>
      <c r="TLB430" s="107"/>
      <c r="TLC430" s="107"/>
      <c r="TLD430" s="107"/>
      <c r="TLE430" s="107"/>
      <c r="TLF430" s="107"/>
      <c r="TLG430" s="107"/>
      <c r="TLH430" s="107"/>
      <c r="TLI430" s="107"/>
      <c r="TLJ430" s="107"/>
      <c r="TLK430" s="107"/>
      <c r="TLL430" s="107"/>
      <c r="TLM430" s="107"/>
      <c r="TLN430" s="107"/>
      <c r="TLO430" s="107"/>
      <c r="TLP430" s="107"/>
      <c r="TLQ430" s="107"/>
      <c r="TLR430" s="107"/>
      <c r="TLS430" s="107"/>
      <c r="TLT430" s="107"/>
      <c r="TLU430" s="107"/>
      <c r="TLV430" s="107"/>
      <c r="TLW430" s="107"/>
      <c r="TLX430" s="107"/>
      <c r="TLY430" s="107"/>
      <c r="TLZ430" s="107"/>
      <c r="TMA430" s="107"/>
      <c r="TMB430" s="107"/>
      <c r="TMC430" s="107"/>
      <c r="TMD430" s="107"/>
      <c r="TME430" s="107"/>
      <c r="TMF430" s="107"/>
      <c r="TMG430" s="107"/>
      <c r="TMH430" s="107"/>
      <c r="TMI430" s="107"/>
      <c r="TMJ430" s="107"/>
      <c r="TMK430" s="107"/>
      <c r="TML430" s="107"/>
      <c r="TMM430" s="107"/>
      <c r="TMN430" s="107"/>
      <c r="TMO430" s="107"/>
      <c r="TMP430" s="107"/>
      <c r="TMQ430" s="107"/>
      <c r="TMR430" s="107"/>
      <c r="TMS430" s="107"/>
      <c r="TMT430" s="107"/>
      <c r="TMU430" s="107"/>
      <c r="TMV430" s="107"/>
      <c r="TMW430" s="107"/>
      <c r="TMX430" s="107"/>
      <c r="TMY430" s="107"/>
      <c r="TMZ430" s="107"/>
      <c r="TNA430" s="107"/>
      <c r="TNB430" s="107"/>
      <c r="TNC430" s="107"/>
      <c r="TND430" s="107"/>
      <c r="TNE430" s="107"/>
      <c r="TNF430" s="107"/>
      <c r="TNG430" s="107"/>
      <c r="TNH430" s="107"/>
      <c r="TNI430" s="107"/>
      <c r="TNJ430" s="107"/>
      <c r="TNK430" s="107"/>
      <c r="TNL430" s="107"/>
      <c r="TNM430" s="107"/>
      <c r="TNN430" s="107"/>
      <c r="TNO430" s="107"/>
      <c r="TNP430" s="107"/>
      <c r="TNQ430" s="107"/>
      <c r="TNR430" s="107"/>
      <c r="TNS430" s="107"/>
      <c r="TNT430" s="107"/>
      <c r="TNU430" s="107"/>
      <c r="TNV430" s="107"/>
      <c r="TNW430" s="107"/>
      <c r="TNX430" s="107"/>
      <c r="TNY430" s="107"/>
      <c r="TNZ430" s="107"/>
      <c r="TOA430" s="107"/>
      <c r="TOB430" s="107"/>
      <c r="TOC430" s="107"/>
      <c r="TOD430" s="107"/>
      <c r="TOE430" s="107"/>
      <c r="TOF430" s="107"/>
      <c r="TOG430" s="107"/>
      <c r="TOH430" s="107"/>
      <c r="TOI430" s="107"/>
      <c r="TOJ430" s="107"/>
      <c r="TOK430" s="107"/>
      <c r="TOL430" s="107"/>
      <c r="TOM430" s="107"/>
      <c r="TON430" s="107"/>
      <c r="TOO430" s="107"/>
      <c r="TOP430" s="107"/>
      <c r="TOQ430" s="107"/>
      <c r="TOR430" s="107"/>
      <c r="TOS430" s="107"/>
      <c r="TOT430" s="107"/>
      <c r="TOU430" s="107"/>
      <c r="TOV430" s="107"/>
      <c r="TOW430" s="107"/>
      <c r="TOX430" s="107"/>
      <c r="TOY430" s="107"/>
      <c r="TOZ430" s="107"/>
      <c r="TPA430" s="107"/>
      <c r="TPB430" s="107"/>
      <c r="TPC430" s="107"/>
      <c r="TPD430" s="107"/>
      <c r="TPE430" s="107"/>
      <c r="TPF430" s="107"/>
      <c r="TPG430" s="107"/>
      <c r="TPH430" s="107"/>
      <c r="TPI430" s="107"/>
      <c r="TPJ430" s="107"/>
      <c r="TPK430" s="107"/>
      <c r="TPL430" s="107"/>
      <c r="TPM430" s="107"/>
      <c r="TPN430" s="107"/>
      <c r="TPO430" s="107"/>
      <c r="TPP430" s="107"/>
      <c r="TPQ430" s="107"/>
      <c r="TPR430" s="107"/>
      <c r="TPS430" s="107"/>
      <c r="TPT430" s="107"/>
      <c r="TPU430" s="107"/>
      <c r="TPV430" s="107"/>
      <c r="TPW430" s="107"/>
      <c r="TPX430" s="107"/>
      <c r="TPY430" s="107"/>
      <c r="TPZ430" s="107"/>
      <c r="TQA430" s="107"/>
      <c r="TQB430" s="107"/>
      <c r="TQC430" s="107"/>
      <c r="TQD430" s="107"/>
      <c r="TQE430" s="107"/>
      <c r="TQF430" s="107"/>
      <c r="TQG430" s="107"/>
      <c r="TQH430" s="107"/>
      <c r="TQI430" s="107"/>
      <c r="TQJ430" s="107"/>
      <c r="TQK430" s="107"/>
      <c r="TQL430" s="107"/>
      <c r="TQM430" s="107"/>
      <c r="TQN430" s="107"/>
      <c r="TQO430" s="107"/>
      <c r="TQP430" s="107"/>
      <c r="TQQ430" s="107"/>
      <c r="TQR430" s="107"/>
      <c r="TQS430" s="107"/>
      <c r="TQT430" s="107"/>
      <c r="TQU430" s="107"/>
      <c r="TQV430" s="107"/>
      <c r="TQW430" s="107"/>
      <c r="TQX430" s="107"/>
      <c r="TQY430" s="107"/>
      <c r="TQZ430" s="107"/>
      <c r="TRA430" s="107"/>
      <c r="TRB430" s="107"/>
      <c r="TRC430" s="107"/>
      <c r="TRD430" s="107"/>
      <c r="TRE430" s="107"/>
      <c r="TRF430" s="107"/>
      <c r="TRG430" s="107"/>
      <c r="TRH430" s="107"/>
      <c r="TRI430" s="107"/>
      <c r="TRJ430" s="107"/>
      <c r="TRK430" s="107"/>
      <c r="TRL430" s="107"/>
      <c r="TRM430" s="107"/>
      <c r="TRN430" s="107"/>
      <c r="TRO430" s="107"/>
      <c r="TRP430" s="107"/>
      <c r="TRQ430" s="107"/>
      <c r="TRR430" s="107"/>
      <c r="TRS430" s="107"/>
      <c r="TRT430" s="107"/>
      <c r="TRU430" s="107"/>
      <c r="TRV430" s="107"/>
      <c r="TRW430" s="107"/>
      <c r="TRX430" s="107"/>
      <c r="TRY430" s="107"/>
      <c r="TRZ430" s="107"/>
      <c r="TSA430" s="107"/>
      <c r="TSB430" s="107"/>
      <c r="TSC430" s="107"/>
      <c r="TSD430" s="107"/>
      <c r="TSE430" s="107"/>
      <c r="TSF430" s="107"/>
      <c r="TSG430" s="107"/>
      <c r="TSH430" s="107"/>
      <c r="TSI430" s="107"/>
      <c r="TSJ430" s="107"/>
      <c r="TSK430" s="107"/>
      <c r="TSL430" s="107"/>
      <c r="TSM430" s="107"/>
      <c r="TSN430" s="107"/>
      <c r="TSO430" s="107"/>
      <c r="TSP430" s="107"/>
      <c r="TSQ430" s="107"/>
      <c r="TSR430" s="107"/>
      <c r="TSS430" s="107"/>
      <c r="TST430" s="107"/>
      <c r="TSU430" s="107"/>
      <c r="TSV430" s="107"/>
      <c r="TSW430" s="107"/>
      <c r="TSX430" s="107"/>
      <c r="TSY430" s="107"/>
      <c r="TSZ430" s="107"/>
      <c r="TTA430" s="107"/>
      <c r="TTB430" s="107"/>
      <c r="TTC430" s="107"/>
      <c r="TTD430" s="107"/>
      <c r="TTE430" s="107"/>
      <c r="TTF430" s="107"/>
      <c r="TTG430" s="107"/>
      <c r="TTH430" s="107"/>
      <c r="TTI430" s="107"/>
      <c r="TTJ430" s="107"/>
      <c r="TTK430" s="107"/>
      <c r="TTL430" s="107"/>
      <c r="TTM430" s="107"/>
      <c r="TTN430" s="107"/>
      <c r="TTO430" s="107"/>
      <c r="TTP430" s="107"/>
      <c r="TTQ430" s="107"/>
      <c r="TTR430" s="107"/>
      <c r="TTS430" s="107"/>
      <c r="TTT430" s="107"/>
      <c r="TTU430" s="107"/>
      <c r="TTV430" s="107"/>
      <c r="TTW430" s="107"/>
      <c r="TTX430" s="107"/>
      <c r="TTY430" s="107"/>
      <c r="TTZ430" s="107"/>
      <c r="TUA430" s="107"/>
      <c r="TUB430" s="107"/>
      <c r="TUC430" s="107"/>
      <c r="TUD430" s="107"/>
      <c r="TUE430" s="107"/>
      <c r="TUF430" s="107"/>
      <c r="TUG430" s="107"/>
      <c r="TUH430" s="107"/>
      <c r="TUI430" s="107"/>
      <c r="TUJ430" s="107"/>
      <c r="TUK430" s="107"/>
      <c r="TUL430" s="107"/>
      <c r="TUM430" s="107"/>
      <c r="TUN430" s="107"/>
      <c r="TUO430" s="107"/>
      <c r="TUP430" s="107"/>
      <c r="TUQ430" s="107"/>
      <c r="TUR430" s="107"/>
      <c r="TUS430" s="107"/>
      <c r="TUT430" s="107"/>
      <c r="TUU430" s="107"/>
      <c r="TUV430" s="107"/>
      <c r="TUW430" s="107"/>
      <c r="TUX430" s="107"/>
      <c r="TUY430" s="107"/>
      <c r="TUZ430" s="107"/>
      <c r="TVA430" s="107"/>
      <c r="TVB430" s="107"/>
      <c r="TVC430" s="107"/>
      <c r="TVD430" s="107"/>
      <c r="TVE430" s="107"/>
      <c r="TVF430" s="107"/>
      <c r="TVG430" s="107"/>
      <c r="TVH430" s="107"/>
      <c r="TVI430" s="107"/>
      <c r="TVJ430" s="107"/>
      <c r="TVK430" s="107"/>
      <c r="TVL430" s="107"/>
      <c r="TVM430" s="107"/>
      <c r="TVN430" s="107"/>
      <c r="TVO430" s="107"/>
      <c r="TVP430" s="107"/>
      <c r="TVQ430" s="107"/>
      <c r="TVR430" s="107"/>
      <c r="TVS430" s="107"/>
      <c r="TVT430" s="107"/>
      <c r="TVU430" s="107"/>
      <c r="TVV430" s="107"/>
      <c r="TVW430" s="107"/>
      <c r="TVX430" s="107"/>
      <c r="TVY430" s="107"/>
      <c r="TVZ430" s="107"/>
      <c r="TWA430" s="107"/>
      <c r="TWB430" s="107"/>
      <c r="TWC430" s="107"/>
      <c r="TWD430" s="107"/>
      <c r="TWE430" s="107"/>
      <c r="TWF430" s="107"/>
      <c r="TWG430" s="107"/>
      <c r="TWH430" s="107"/>
      <c r="TWI430" s="107"/>
      <c r="TWJ430" s="107"/>
      <c r="TWK430" s="107"/>
      <c r="TWL430" s="107"/>
      <c r="TWM430" s="107"/>
      <c r="TWN430" s="107"/>
      <c r="TWO430" s="107"/>
      <c r="TWP430" s="107"/>
      <c r="TWQ430" s="107"/>
      <c r="TWR430" s="107"/>
      <c r="TWS430" s="107"/>
      <c r="TWT430" s="107"/>
      <c r="TWU430" s="107"/>
      <c r="TWV430" s="107"/>
      <c r="TWW430" s="107"/>
      <c r="TWX430" s="107"/>
      <c r="TWY430" s="107"/>
      <c r="TWZ430" s="107"/>
      <c r="TXA430" s="107"/>
      <c r="TXB430" s="107"/>
      <c r="TXC430" s="107"/>
      <c r="TXD430" s="107"/>
      <c r="TXE430" s="107"/>
      <c r="TXF430" s="107"/>
      <c r="TXG430" s="107"/>
      <c r="TXH430" s="107"/>
      <c r="TXI430" s="107"/>
      <c r="TXJ430" s="107"/>
      <c r="TXK430" s="107"/>
      <c r="TXL430" s="107"/>
      <c r="TXM430" s="107"/>
      <c r="TXN430" s="107"/>
      <c r="TXO430" s="107"/>
      <c r="TXP430" s="107"/>
      <c r="TXQ430" s="107"/>
      <c r="TXR430" s="107"/>
      <c r="TXS430" s="107"/>
      <c r="TXT430" s="107"/>
      <c r="TXU430" s="107"/>
      <c r="TXV430" s="107"/>
      <c r="TXW430" s="107"/>
      <c r="TXX430" s="107"/>
      <c r="TXY430" s="107"/>
      <c r="TXZ430" s="107"/>
      <c r="TYA430" s="107"/>
      <c r="TYB430" s="107"/>
      <c r="TYC430" s="107"/>
      <c r="TYD430" s="107"/>
      <c r="TYE430" s="107"/>
      <c r="TYF430" s="107"/>
      <c r="TYG430" s="107"/>
      <c r="TYH430" s="107"/>
      <c r="TYI430" s="107"/>
      <c r="TYJ430" s="107"/>
      <c r="TYK430" s="107"/>
      <c r="TYL430" s="107"/>
      <c r="TYM430" s="107"/>
      <c r="TYN430" s="107"/>
      <c r="TYO430" s="107"/>
      <c r="TYP430" s="107"/>
      <c r="TYQ430" s="107"/>
      <c r="TYR430" s="107"/>
      <c r="TYS430" s="107"/>
      <c r="TYT430" s="107"/>
      <c r="TYU430" s="107"/>
      <c r="TYV430" s="107"/>
      <c r="TYW430" s="107"/>
      <c r="TYX430" s="107"/>
      <c r="TYY430" s="107"/>
      <c r="TYZ430" s="107"/>
      <c r="TZA430" s="107"/>
      <c r="TZB430" s="107"/>
      <c r="TZC430" s="107"/>
      <c r="TZD430" s="107"/>
      <c r="TZE430" s="107"/>
      <c r="TZF430" s="107"/>
      <c r="TZG430" s="107"/>
      <c r="TZH430" s="107"/>
      <c r="TZI430" s="107"/>
      <c r="TZJ430" s="107"/>
      <c r="TZK430" s="107"/>
      <c r="TZL430" s="107"/>
      <c r="TZM430" s="107"/>
      <c r="TZN430" s="107"/>
      <c r="TZO430" s="107"/>
      <c r="TZP430" s="107"/>
      <c r="TZQ430" s="107"/>
      <c r="TZR430" s="107"/>
      <c r="TZS430" s="107"/>
      <c r="TZT430" s="107"/>
      <c r="TZU430" s="107"/>
      <c r="TZV430" s="107"/>
      <c r="TZW430" s="107"/>
      <c r="TZX430" s="107"/>
      <c r="TZY430" s="107"/>
      <c r="TZZ430" s="107"/>
      <c r="UAA430" s="107"/>
      <c r="UAB430" s="107"/>
      <c r="UAC430" s="107"/>
      <c r="UAD430" s="107"/>
      <c r="UAE430" s="107"/>
      <c r="UAF430" s="107"/>
      <c r="UAG430" s="107"/>
      <c r="UAH430" s="107"/>
      <c r="UAI430" s="107"/>
      <c r="UAJ430" s="107"/>
      <c r="UAK430" s="107"/>
      <c r="UAL430" s="107"/>
      <c r="UAM430" s="107"/>
      <c r="UAN430" s="107"/>
      <c r="UAO430" s="107"/>
      <c r="UAP430" s="107"/>
      <c r="UAQ430" s="107"/>
      <c r="UAR430" s="107"/>
      <c r="UAS430" s="107"/>
      <c r="UAT430" s="107"/>
      <c r="UAU430" s="107"/>
      <c r="UAV430" s="107"/>
      <c r="UAW430" s="107"/>
      <c r="UAX430" s="107"/>
      <c r="UAY430" s="107"/>
      <c r="UAZ430" s="107"/>
      <c r="UBA430" s="107"/>
      <c r="UBB430" s="107"/>
      <c r="UBC430" s="107"/>
      <c r="UBD430" s="107"/>
      <c r="UBE430" s="107"/>
      <c r="UBF430" s="107"/>
      <c r="UBG430" s="107"/>
      <c r="UBH430" s="107"/>
      <c r="UBI430" s="107"/>
      <c r="UBJ430" s="107"/>
      <c r="UBK430" s="107"/>
      <c r="UBL430" s="107"/>
      <c r="UBM430" s="107"/>
      <c r="UBN430" s="107"/>
      <c r="UBO430" s="107"/>
      <c r="UBP430" s="107"/>
      <c r="UBQ430" s="107"/>
      <c r="UBR430" s="107"/>
      <c r="UBS430" s="107"/>
      <c r="UBT430" s="107"/>
      <c r="UBU430" s="107"/>
      <c r="UBV430" s="107"/>
      <c r="UBW430" s="107"/>
      <c r="UBX430" s="107"/>
      <c r="UBY430" s="107"/>
      <c r="UBZ430" s="107"/>
      <c r="UCA430" s="107"/>
      <c r="UCB430" s="107"/>
      <c r="UCC430" s="107"/>
      <c r="UCD430" s="107"/>
      <c r="UCE430" s="107"/>
      <c r="UCF430" s="107"/>
      <c r="UCG430" s="107"/>
      <c r="UCH430" s="107"/>
      <c r="UCI430" s="107"/>
      <c r="UCJ430" s="107"/>
      <c r="UCK430" s="107"/>
      <c r="UCL430" s="107"/>
      <c r="UCM430" s="107"/>
      <c r="UCN430" s="107"/>
      <c r="UCO430" s="107"/>
      <c r="UCP430" s="107"/>
      <c r="UCQ430" s="107"/>
      <c r="UCR430" s="107"/>
      <c r="UCS430" s="107"/>
      <c r="UCT430" s="107"/>
      <c r="UCU430" s="107"/>
      <c r="UCV430" s="107"/>
      <c r="UCW430" s="107"/>
      <c r="UCX430" s="107"/>
      <c r="UCY430" s="107"/>
      <c r="UCZ430" s="107"/>
      <c r="UDA430" s="107"/>
      <c r="UDB430" s="107"/>
      <c r="UDC430" s="107"/>
      <c r="UDD430" s="107"/>
      <c r="UDE430" s="107"/>
      <c r="UDF430" s="107"/>
      <c r="UDG430" s="107"/>
      <c r="UDH430" s="107"/>
      <c r="UDI430" s="107"/>
      <c r="UDJ430" s="107"/>
      <c r="UDK430" s="107"/>
      <c r="UDL430" s="107"/>
      <c r="UDM430" s="107"/>
      <c r="UDN430" s="107"/>
      <c r="UDO430" s="107"/>
      <c r="UDP430" s="107"/>
      <c r="UDQ430" s="107"/>
      <c r="UDR430" s="107"/>
      <c r="UDS430" s="107"/>
      <c r="UDT430" s="107"/>
      <c r="UDU430" s="107"/>
      <c r="UDV430" s="107"/>
      <c r="UDW430" s="107"/>
      <c r="UDX430" s="107"/>
      <c r="UDY430" s="107"/>
      <c r="UDZ430" s="107"/>
      <c r="UEA430" s="107"/>
      <c r="UEB430" s="107"/>
      <c r="UEC430" s="107"/>
      <c r="UED430" s="107"/>
      <c r="UEE430" s="107"/>
      <c r="UEF430" s="107"/>
      <c r="UEG430" s="107"/>
      <c r="UEH430" s="107"/>
      <c r="UEI430" s="107"/>
      <c r="UEJ430" s="107"/>
      <c r="UEK430" s="107"/>
      <c r="UEL430" s="107"/>
      <c r="UEM430" s="107"/>
      <c r="UEN430" s="107"/>
      <c r="UEO430" s="107"/>
      <c r="UEP430" s="107"/>
      <c r="UEQ430" s="107"/>
      <c r="UER430" s="107"/>
      <c r="UES430" s="107"/>
      <c r="UET430" s="107"/>
      <c r="UEU430" s="107"/>
      <c r="UEV430" s="107"/>
      <c r="UEW430" s="107"/>
      <c r="UEX430" s="107"/>
      <c r="UEY430" s="107"/>
      <c r="UEZ430" s="107"/>
      <c r="UFA430" s="107"/>
      <c r="UFB430" s="107"/>
      <c r="UFC430" s="107"/>
      <c r="UFD430" s="107"/>
      <c r="UFE430" s="107"/>
      <c r="UFF430" s="107"/>
      <c r="UFG430" s="107"/>
      <c r="UFH430" s="107"/>
      <c r="UFI430" s="107"/>
      <c r="UFJ430" s="107"/>
      <c r="UFK430" s="107"/>
      <c r="UFL430" s="107"/>
      <c r="UFM430" s="107"/>
      <c r="UFN430" s="107"/>
      <c r="UFO430" s="107"/>
      <c r="UFP430" s="107"/>
      <c r="UFQ430" s="107"/>
      <c r="UFR430" s="107"/>
      <c r="UFS430" s="107"/>
      <c r="UFT430" s="107"/>
      <c r="UFU430" s="107"/>
      <c r="UFV430" s="107"/>
      <c r="UFW430" s="107"/>
      <c r="UFX430" s="107"/>
      <c r="UFY430" s="107"/>
      <c r="UFZ430" s="107"/>
      <c r="UGA430" s="107"/>
      <c r="UGB430" s="107"/>
      <c r="UGC430" s="107"/>
      <c r="UGD430" s="107"/>
      <c r="UGE430" s="107"/>
      <c r="UGF430" s="107"/>
      <c r="UGG430" s="107"/>
      <c r="UGH430" s="107"/>
      <c r="UGI430" s="107"/>
      <c r="UGJ430" s="107"/>
      <c r="UGK430" s="107"/>
      <c r="UGL430" s="107"/>
      <c r="UGM430" s="107"/>
      <c r="UGN430" s="107"/>
      <c r="UGO430" s="107"/>
      <c r="UGP430" s="107"/>
      <c r="UGQ430" s="107"/>
      <c r="UGR430" s="107"/>
      <c r="UGS430" s="107"/>
      <c r="UGT430" s="107"/>
      <c r="UGU430" s="107"/>
      <c r="UGV430" s="107"/>
      <c r="UGW430" s="107"/>
      <c r="UGX430" s="107"/>
      <c r="UGY430" s="107"/>
      <c r="UGZ430" s="107"/>
      <c r="UHA430" s="107"/>
      <c r="UHB430" s="107"/>
      <c r="UHC430" s="107"/>
      <c r="UHD430" s="107"/>
      <c r="UHE430" s="107"/>
      <c r="UHF430" s="107"/>
      <c r="UHG430" s="107"/>
      <c r="UHH430" s="107"/>
      <c r="UHI430" s="107"/>
      <c r="UHJ430" s="107"/>
      <c r="UHK430" s="107"/>
      <c r="UHL430" s="107"/>
      <c r="UHM430" s="107"/>
      <c r="UHN430" s="107"/>
      <c r="UHO430" s="107"/>
      <c r="UHP430" s="107"/>
      <c r="UHQ430" s="107"/>
      <c r="UHR430" s="107"/>
      <c r="UHS430" s="107"/>
      <c r="UHT430" s="107"/>
      <c r="UHU430" s="107"/>
      <c r="UHV430" s="107"/>
      <c r="UHW430" s="107"/>
      <c r="UHX430" s="107"/>
      <c r="UHY430" s="107"/>
      <c r="UHZ430" s="107"/>
      <c r="UIA430" s="107"/>
      <c r="UIB430" s="107"/>
      <c r="UIC430" s="107"/>
      <c r="UID430" s="107"/>
      <c r="UIE430" s="107"/>
      <c r="UIF430" s="107"/>
      <c r="UIG430" s="107"/>
      <c r="UIH430" s="107"/>
      <c r="UII430" s="107"/>
      <c r="UIJ430" s="107"/>
      <c r="UIK430" s="107"/>
      <c r="UIL430" s="107"/>
      <c r="UIM430" s="107"/>
      <c r="UIN430" s="107"/>
      <c r="UIO430" s="107"/>
      <c r="UIP430" s="107"/>
      <c r="UIQ430" s="107"/>
      <c r="UIR430" s="107"/>
      <c r="UIS430" s="107"/>
      <c r="UIT430" s="107"/>
      <c r="UIU430" s="107"/>
      <c r="UIV430" s="107"/>
      <c r="UIW430" s="107"/>
      <c r="UIX430" s="107"/>
      <c r="UIY430" s="107"/>
      <c r="UIZ430" s="107"/>
      <c r="UJA430" s="107"/>
      <c r="UJB430" s="107"/>
      <c r="UJC430" s="107"/>
      <c r="UJD430" s="107"/>
      <c r="UJE430" s="107"/>
      <c r="UJF430" s="107"/>
      <c r="UJG430" s="107"/>
      <c r="UJH430" s="107"/>
      <c r="UJI430" s="107"/>
      <c r="UJJ430" s="107"/>
      <c r="UJK430" s="107"/>
      <c r="UJL430" s="107"/>
      <c r="UJM430" s="107"/>
      <c r="UJN430" s="107"/>
      <c r="UJO430" s="107"/>
      <c r="UJP430" s="107"/>
      <c r="UJQ430" s="107"/>
      <c r="UJR430" s="107"/>
      <c r="UJS430" s="107"/>
      <c r="UJT430" s="107"/>
      <c r="UJU430" s="107"/>
      <c r="UJV430" s="107"/>
      <c r="UJW430" s="107"/>
      <c r="UJX430" s="107"/>
      <c r="UJY430" s="107"/>
      <c r="UJZ430" s="107"/>
      <c r="UKA430" s="107"/>
      <c r="UKB430" s="107"/>
      <c r="UKC430" s="107"/>
      <c r="UKD430" s="107"/>
      <c r="UKE430" s="107"/>
      <c r="UKF430" s="107"/>
      <c r="UKG430" s="107"/>
      <c r="UKH430" s="107"/>
      <c r="UKI430" s="107"/>
      <c r="UKJ430" s="107"/>
      <c r="UKK430" s="107"/>
      <c r="UKL430" s="107"/>
      <c r="UKM430" s="107"/>
      <c r="UKN430" s="107"/>
      <c r="UKO430" s="107"/>
      <c r="UKP430" s="107"/>
      <c r="UKQ430" s="107"/>
      <c r="UKR430" s="107"/>
      <c r="UKS430" s="107"/>
      <c r="UKT430" s="107"/>
      <c r="UKU430" s="107"/>
      <c r="UKV430" s="107"/>
      <c r="UKW430" s="107"/>
      <c r="UKX430" s="107"/>
      <c r="UKY430" s="107"/>
      <c r="UKZ430" s="107"/>
      <c r="ULA430" s="107"/>
      <c r="ULB430" s="107"/>
      <c r="ULC430" s="107"/>
      <c r="ULD430" s="107"/>
      <c r="ULE430" s="107"/>
      <c r="ULF430" s="107"/>
      <c r="ULG430" s="107"/>
      <c r="ULH430" s="107"/>
      <c r="ULI430" s="107"/>
      <c r="ULJ430" s="107"/>
      <c r="ULK430" s="107"/>
      <c r="ULL430" s="107"/>
      <c r="ULM430" s="107"/>
      <c r="ULN430" s="107"/>
      <c r="ULO430" s="107"/>
      <c r="ULP430" s="107"/>
      <c r="ULQ430" s="107"/>
      <c r="ULR430" s="107"/>
      <c r="ULS430" s="107"/>
      <c r="ULT430" s="107"/>
      <c r="ULU430" s="107"/>
      <c r="ULV430" s="107"/>
      <c r="ULW430" s="107"/>
      <c r="ULX430" s="107"/>
      <c r="ULY430" s="107"/>
      <c r="ULZ430" s="107"/>
      <c r="UMA430" s="107"/>
      <c r="UMB430" s="107"/>
      <c r="UMC430" s="107"/>
      <c r="UMD430" s="107"/>
      <c r="UME430" s="107"/>
      <c r="UMF430" s="107"/>
      <c r="UMG430" s="107"/>
      <c r="UMH430" s="107"/>
      <c r="UMI430" s="107"/>
      <c r="UMJ430" s="107"/>
      <c r="UMK430" s="107"/>
      <c r="UML430" s="107"/>
      <c r="UMM430" s="107"/>
      <c r="UMN430" s="107"/>
      <c r="UMO430" s="107"/>
      <c r="UMP430" s="107"/>
      <c r="UMQ430" s="107"/>
      <c r="UMR430" s="107"/>
      <c r="UMS430" s="107"/>
      <c r="UMT430" s="107"/>
      <c r="UMU430" s="107"/>
      <c r="UMV430" s="107"/>
      <c r="UMW430" s="107"/>
      <c r="UMX430" s="107"/>
      <c r="UMY430" s="107"/>
      <c r="UMZ430" s="107"/>
      <c r="UNA430" s="107"/>
      <c r="UNB430" s="107"/>
      <c r="UNC430" s="107"/>
      <c r="UND430" s="107"/>
      <c r="UNE430" s="107"/>
      <c r="UNF430" s="107"/>
      <c r="UNG430" s="107"/>
      <c r="UNH430" s="107"/>
      <c r="UNI430" s="107"/>
      <c r="UNJ430" s="107"/>
      <c r="UNK430" s="107"/>
      <c r="UNL430" s="107"/>
      <c r="UNM430" s="107"/>
      <c r="UNN430" s="107"/>
      <c r="UNO430" s="107"/>
      <c r="UNP430" s="107"/>
      <c r="UNQ430" s="107"/>
      <c r="UNR430" s="107"/>
      <c r="UNS430" s="107"/>
      <c r="UNT430" s="107"/>
      <c r="UNU430" s="107"/>
      <c r="UNV430" s="107"/>
      <c r="UNW430" s="107"/>
      <c r="UNX430" s="107"/>
      <c r="UNY430" s="107"/>
      <c r="UNZ430" s="107"/>
      <c r="UOA430" s="107"/>
      <c r="UOB430" s="107"/>
      <c r="UOC430" s="107"/>
      <c r="UOD430" s="107"/>
      <c r="UOE430" s="107"/>
      <c r="UOF430" s="107"/>
      <c r="UOG430" s="107"/>
      <c r="UOH430" s="107"/>
      <c r="UOI430" s="107"/>
      <c r="UOJ430" s="107"/>
      <c r="UOK430" s="107"/>
      <c r="UOL430" s="107"/>
      <c r="UOM430" s="107"/>
      <c r="UON430" s="107"/>
      <c r="UOO430" s="107"/>
      <c r="UOP430" s="107"/>
      <c r="UOQ430" s="107"/>
      <c r="UOR430" s="107"/>
      <c r="UOS430" s="107"/>
      <c r="UOT430" s="107"/>
      <c r="UOU430" s="107"/>
      <c r="UOV430" s="107"/>
      <c r="UOW430" s="107"/>
      <c r="UOX430" s="107"/>
      <c r="UOY430" s="107"/>
      <c r="UOZ430" s="107"/>
      <c r="UPA430" s="107"/>
      <c r="UPB430" s="107"/>
      <c r="UPC430" s="107"/>
      <c r="UPD430" s="107"/>
      <c r="UPE430" s="107"/>
      <c r="UPF430" s="107"/>
      <c r="UPG430" s="107"/>
      <c r="UPH430" s="107"/>
      <c r="UPI430" s="107"/>
      <c r="UPJ430" s="107"/>
      <c r="UPK430" s="107"/>
      <c r="UPL430" s="107"/>
      <c r="UPM430" s="107"/>
      <c r="UPN430" s="107"/>
      <c r="UPO430" s="107"/>
      <c r="UPP430" s="107"/>
      <c r="UPQ430" s="107"/>
      <c r="UPR430" s="107"/>
      <c r="UPS430" s="107"/>
      <c r="UPT430" s="107"/>
      <c r="UPU430" s="107"/>
      <c r="UPV430" s="107"/>
      <c r="UPW430" s="107"/>
      <c r="UPX430" s="107"/>
      <c r="UPY430" s="107"/>
      <c r="UPZ430" s="107"/>
      <c r="UQA430" s="107"/>
      <c r="UQB430" s="107"/>
      <c r="UQC430" s="107"/>
      <c r="UQD430" s="107"/>
      <c r="UQE430" s="107"/>
      <c r="UQF430" s="107"/>
      <c r="UQG430" s="107"/>
      <c r="UQH430" s="107"/>
      <c r="UQI430" s="107"/>
      <c r="UQJ430" s="107"/>
      <c r="UQK430" s="107"/>
      <c r="UQL430" s="107"/>
      <c r="UQM430" s="107"/>
      <c r="UQN430" s="107"/>
      <c r="UQO430" s="107"/>
      <c r="UQP430" s="107"/>
      <c r="UQQ430" s="107"/>
      <c r="UQR430" s="107"/>
      <c r="UQS430" s="107"/>
      <c r="UQT430" s="107"/>
      <c r="UQU430" s="107"/>
      <c r="UQV430" s="107"/>
      <c r="UQW430" s="107"/>
      <c r="UQX430" s="107"/>
      <c r="UQY430" s="107"/>
      <c r="UQZ430" s="107"/>
      <c r="URA430" s="107"/>
      <c r="URB430" s="107"/>
      <c r="URC430" s="107"/>
      <c r="URD430" s="107"/>
      <c r="URE430" s="107"/>
      <c r="URF430" s="107"/>
      <c r="URG430" s="107"/>
      <c r="URH430" s="107"/>
      <c r="URI430" s="107"/>
      <c r="URJ430" s="107"/>
      <c r="URK430" s="107"/>
      <c r="URL430" s="107"/>
      <c r="URM430" s="107"/>
      <c r="URN430" s="107"/>
      <c r="URO430" s="107"/>
      <c r="URP430" s="107"/>
      <c r="URQ430" s="107"/>
      <c r="URR430" s="107"/>
      <c r="URS430" s="107"/>
      <c r="URT430" s="107"/>
      <c r="URU430" s="107"/>
      <c r="URV430" s="107"/>
      <c r="URW430" s="107"/>
      <c r="URX430" s="107"/>
      <c r="URY430" s="107"/>
      <c r="URZ430" s="107"/>
      <c r="USA430" s="107"/>
      <c r="USB430" s="107"/>
      <c r="USC430" s="107"/>
      <c r="USD430" s="107"/>
      <c r="USE430" s="107"/>
      <c r="USF430" s="107"/>
      <c r="USG430" s="107"/>
      <c r="USH430" s="107"/>
      <c r="USI430" s="107"/>
      <c r="USJ430" s="107"/>
      <c r="USK430" s="107"/>
      <c r="USL430" s="107"/>
      <c r="USM430" s="107"/>
      <c r="USN430" s="107"/>
      <c r="USO430" s="107"/>
      <c r="USP430" s="107"/>
      <c r="USQ430" s="107"/>
      <c r="USR430" s="107"/>
      <c r="USS430" s="107"/>
      <c r="UST430" s="107"/>
      <c r="USU430" s="107"/>
      <c r="USV430" s="107"/>
      <c r="USW430" s="107"/>
      <c r="USX430" s="107"/>
      <c r="USY430" s="107"/>
      <c r="USZ430" s="107"/>
      <c r="UTA430" s="107"/>
      <c r="UTB430" s="107"/>
      <c r="UTC430" s="107"/>
      <c r="UTD430" s="107"/>
      <c r="UTE430" s="107"/>
      <c r="UTF430" s="107"/>
      <c r="UTG430" s="107"/>
      <c r="UTH430" s="107"/>
      <c r="UTI430" s="107"/>
      <c r="UTJ430" s="107"/>
      <c r="UTK430" s="107"/>
      <c r="UTL430" s="107"/>
      <c r="UTM430" s="107"/>
      <c r="UTN430" s="107"/>
      <c r="UTO430" s="107"/>
      <c r="UTP430" s="107"/>
      <c r="UTQ430" s="107"/>
      <c r="UTR430" s="107"/>
      <c r="UTS430" s="107"/>
      <c r="UTT430" s="107"/>
      <c r="UTU430" s="107"/>
      <c r="UTV430" s="107"/>
      <c r="UTW430" s="107"/>
      <c r="UTX430" s="107"/>
      <c r="UTY430" s="107"/>
      <c r="UTZ430" s="107"/>
      <c r="UUA430" s="107"/>
      <c r="UUB430" s="107"/>
      <c r="UUC430" s="107"/>
      <c r="UUD430" s="107"/>
      <c r="UUE430" s="107"/>
      <c r="UUF430" s="107"/>
      <c r="UUG430" s="107"/>
      <c r="UUH430" s="107"/>
      <c r="UUI430" s="107"/>
      <c r="UUJ430" s="107"/>
      <c r="UUK430" s="107"/>
      <c r="UUL430" s="107"/>
      <c r="UUM430" s="107"/>
      <c r="UUN430" s="107"/>
      <c r="UUO430" s="107"/>
      <c r="UUP430" s="107"/>
      <c r="UUQ430" s="107"/>
      <c r="UUR430" s="107"/>
      <c r="UUS430" s="107"/>
      <c r="UUT430" s="107"/>
      <c r="UUU430" s="107"/>
      <c r="UUV430" s="107"/>
      <c r="UUW430" s="107"/>
      <c r="UUX430" s="107"/>
      <c r="UUY430" s="107"/>
      <c r="UUZ430" s="107"/>
      <c r="UVA430" s="107"/>
      <c r="UVB430" s="107"/>
      <c r="UVC430" s="107"/>
      <c r="UVD430" s="107"/>
      <c r="UVE430" s="107"/>
      <c r="UVF430" s="107"/>
      <c r="UVG430" s="107"/>
      <c r="UVH430" s="107"/>
      <c r="UVI430" s="107"/>
      <c r="UVJ430" s="107"/>
      <c r="UVK430" s="107"/>
      <c r="UVL430" s="107"/>
      <c r="UVM430" s="107"/>
      <c r="UVN430" s="107"/>
      <c r="UVO430" s="107"/>
      <c r="UVP430" s="107"/>
      <c r="UVQ430" s="107"/>
      <c r="UVR430" s="107"/>
      <c r="UVS430" s="107"/>
      <c r="UVT430" s="107"/>
      <c r="UVU430" s="107"/>
      <c r="UVV430" s="107"/>
      <c r="UVW430" s="107"/>
      <c r="UVX430" s="107"/>
      <c r="UVY430" s="107"/>
      <c r="UVZ430" s="107"/>
      <c r="UWA430" s="107"/>
      <c r="UWB430" s="107"/>
      <c r="UWC430" s="107"/>
      <c r="UWD430" s="107"/>
      <c r="UWE430" s="107"/>
      <c r="UWF430" s="107"/>
      <c r="UWG430" s="107"/>
      <c r="UWH430" s="107"/>
      <c r="UWI430" s="107"/>
      <c r="UWJ430" s="107"/>
      <c r="UWK430" s="107"/>
      <c r="UWL430" s="107"/>
      <c r="UWM430" s="107"/>
      <c r="UWN430" s="107"/>
      <c r="UWO430" s="107"/>
      <c r="UWP430" s="107"/>
      <c r="UWQ430" s="107"/>
      <c r="UWR430" s="107"/>
      <c r="UWS430" s="107"/>
      <c r="UWT430" s="107"/>
      <c r="UWU430" s="107"/>
      <c r="UWV430" s="107"/>
      <c r="UWW430" s="107"/>
      <c r="UWX430" s="107"/>
      <c r="UWY430" s="107"/>
      <c r="UWZ430" s="107"/>
      <c r="UXA430" s="107"/>
      <c r="UXB430" s="107"/>
      <c r="UXC430" s="107"/>
      <c r="UXD430" s="107"/>
      <c r="UXE430" s="107"/>
      <c r="UXF430" s="107"/>
      <c r="UXG430" s="107"/>
      <c r="UXH430" s="107"/>
      <c r="UXI430" s="107"/>
      <c r="UXJ430" s="107"/>
      <c r="UXK430" s="107"/>
      <c r="UXL430" s="107"/>
      <c r="UXM430" s="107"/>
      <c r="UXN430" s="107"/>
      <c r="UXO430" s="107"/>
      <c r="UXP430" s="107"/>
      <c r="UXQ430" s="107"/>
      <c r="UXR430" s="107"/>
      <c r="UXS430" s="107"/>
      <c r="UXT430" s="107"/>
      <c r="UXU430" s="107"/>
      <c r="UXV430" s="107"/>
      <c r="UXW430" s="107"/>
      <c r="UXX430" s="107"/>
      <c r="UXY430" s="107"/>
      <c r="UXZ430" s="107"/>
      <c r="UYA430" s="107"/>
      <c r="UYB430" s="107"/>
      <c r="UYC430" s="107"/>
      <c r="UYD430" s="107"/>
      <c r="UYE430" s="107"/>
      <c r="UYF430" s="107"/>
      <c r="UYG430" s="107"/>
      <c r="UYH430" s="107"/>
      <c r="UYI430" s="107"/>
      <c r="UYJ430" s="107"/>
      <c r="UYK430" s="107"/>
      <c r="UYL430" s="107"/>
      <c r="UYM430" s="107"/>
      <c r="UYN430" s="107"/>
      <c r="UYO430" s="107"/>
      <c r="UYP430" s="107"/>
      <c r="UYQ430" s="107"/>
      <c r="UYR430" s="107"/>
      <c r="UYS430" s="107"/>
      <c r="UYT430" s="107"/>
      <c r="UYU430" s="107"/>
      <c r="UYV430" s="107"/>
      <c r="UYW430" s="107"/>
      <c r="UYX430" s="107"/>
      <c r="UYY430" s="107"/>
      <c r="UYZ430" s="107"/>
      <c r="UZA430" s="107"/>
      <c r="UZB430" s="107"/>
      <c r="UZC430" s="107"/>
      <c r="UZD430" s="107"/>
      <c r="UZE430" s="107"/>
      <c r="UZF430" s="107"/>
      <c r="UZG430" s="107"/>
      <c r="UZH430" s="107"/>
      <c r="UZI430" s="107"/>
      <c r="UZJ430" s="107"/>
      <c r="UZK430" s="107"/>
      <c r="UZL430" s="107"/>
      <c r="UZM430" s="107"/>
      <c r="UZN430" s="107"/>
      <c r="UZO430" s="107"/>
      <c r="UZP430" s="107"/>
      <c r="UZQ430" s="107"/>
      <c r="UZR430" s="107"/>
      <c r="UZS430" s="107"/>
      <c r="UZT430" s="107"/>
      <c r="UZU430" s="107"/>
      <c r="UZV430" s="107"/>
      <c r="UZW430" s="107"/>
      <c r="UZX430" s="107"/>
      <c r="UZY430" s="107"/>
      <c r="UZZ430" s="107"/>
      <c r="VAA430" s="107"/>
      <c r="VAB430" s="107"/>
      <c r="VAC430" s="107"/>
      <c r="VAD430" s="107"/>
      <c r="VAE430" s="107"/>
      <c r="VAF430" s="107"/>
      <c r="VAG430" s="107"/>
      <c r="VAH430" s="107"/>
      <c r="VAI430" s="107"/>
      <c r="VAJ430" s="107"/>
      <c r="VAK430" s="107"/>
      <c r="VAL430" s="107"/>
      <c r="VAM430" s="107"/>
      <c r="VAN430" s="107"/>
      <c r="VAO430" s="107"/>
      <c r="VAP430" s="107"/>
      <c r="VAQ430" s="107"/>
      <c r="VAR430" s="107"/>
      <c r="VAS430" s="107"/>
      <c r="VAT430" s="107"/>
      <c r="VAU430" s="107"/>
      <c r="VAV430" s="107"/>
      <c r="VAW430" s="107"/>
      <c r="VAX430" s="107"/>
      <c r="VAY430" s="107"/>
      <c r="VAZ430" s="107"/>
      <c r="VBA430" s="107"/>
      <c r="VBB430" s="107"/>
      <c r="VBC430" s="107"/>
      <c r="VBD430" s="107"/>
      <c r="VBE430" s="107"/>
      <c r="VBF430" s="107"/>
      <c r="VBG430" s="107"/>
      <c r="VBH430" s="107"/>
      <c r="VBI430" s="107"/>
      <c r="VBJ430" s="107"/>
      <c r="VBK430" s="107"/>
      <c r="VBL430" s="107"/>
      <c r="VBM430" s="107"/>
      <c r="VBN430" s="107"/>
      <c r="VBO430" s="107"/>
      <c r="VBP430" s="107"/>
      <c r="VBQ430" s="107"/>
      <c r="VBR430" s="107"/>
      <c r="VBS430" s="107"/>
      <c r="VBT430" s="107"/>
      <c r="VBU430" s="107"/>
      <c r="VBV430" s="107"/>
      <c r="VBW430" s="107"/>
      <c r="VBX430" s="107"/>
      <c r="VBY430" s="107"/>
      <c r="VBZ430" s="107"/>
      <c r="VCA430" s="107"/>
      <c r="VCB430" s="107"/>
      <c r="VCC430" s="107"/>
      <c r="VCD430" s="107"/>
      <c r="VCE430" s="107"/>
      <c r="VCF430" s="107"/>
      <c r="VCG430" s="107"/>
      <c r="VCH430" s="107"/>
      <c r="VCI430" s="107"/>
      <c r="VCJ430" s="107"/>
      <c r="VCK430" s="107"/>
      <c r="VCL430" s="107"/>
      <c r="VCM430" s="107"/>
      <c r="VCN430" s="107"/>
      <c r="VCO430" s="107"/>
      <c r="VCP430" s="107"/>
      <c r="VCQ430" s="107"/>
      <c r="VCR430" s="107"/>
      <c r="VCS430" s="107"/>
      <c r="VCT430" s="107"/>
      <c r="VCU430" s="107"/>
      <c r="VCV430" s="107"/>
      <c r="VCW430" s="107"/>
      <c r="VCX430" s="107"/>
      <c r="VCY430" s="107"/>
      <c r="VCZ430" s="107"/>
      <c r="VDA430" s="107"/>
      <c r="VDB430" s="107"/>
      <c r="VDC430" s="107"/>
      <c r="VDD430" s="107"/>
      <c r="VDE430" s="107"/>
      <c r="VDF430" s="107"/>
      <c r="VDG430" s="107"/>
      <c r="VDH430" s="107"/>
      <c r="VDI430" s="107"/>
      <c r="VDJ430" s="107"/>
      <c r="VDK430" s="107"/>
      <c r="VDL430" s="107"/>
      <c r="VDM430" s="107"/>
      <c r="VDN430" s="107"/>
      <c r="VDO430" s="107"/>
      <c r="VDP430" s="107"/>
      <c r="VDQ430" s="107"/>
      <c r="VDR430" s="107"/>
      <c r="VDS430" s="107"/>
      <c r="VDT430" s="107"/>
      <c r="VDU430" s="107"/>
      <c r="VDV430" s="107"/>
      <c r="VDW430" s="107"/>
      <c r="VDX430" s="107"/>
      <c r="VDY430" s="107"/>
      <c r="VDZ430" s="107"/>
      <c r="VEA430" s="107"/>
      <c r="VEB430" s="107"/>
      <c r="VEC430" s="107"/>
      <c r="VED430" s="107"/>
      <c r="VEE430" s="107"/>
      <c r="VEF430" s="107"/>
      <c r="VEG430" s="107"/>
      <c r="VEH430" s="107"/>
      <c r="VEI430" s="107"/>
      <c r="VEJ430" s="107"/>
      <c r="VEK430" s="107"/>
      <c r="VEL430" s="107"/>
      <c r="VEM430" s="107"/>
      <c r="VEN430" s="107"/>
      <c r="VEO430" s="107"/>
      <c r="VEP430" s="107"/>
      <c r="VEQ430" s="107"/>
      <c r="VER430" s="107"/>
      <c r="VES430" s="107"/>
      <c r="VET430" s="107"/>
      <c r="VEU430" s="107"/>
      <c r="VEV430" s="107"/>
      <c r="VEW430" s="107"/>
      <c r="VEX430" s="107"/>
      <c r="VEY430" s="107"/>
      <c r="VEZ430" s="107"/>
      <c r="VFA430" s="107"/>
      <c r="VFB430" s="107"/>
      <c r="VFC430" s="107"/>
      <c r="VFD430" s="107"/>
      <c r="VFE430" s="107"/>
      <c r="VFF430" s="107"/>
      <c r="VFG430" s="107"/>
      <c r="VFH430" s="107"/>
      <c r="VFI430" s="107"/>
      <c r="VFJ430" s="107"/>
      <c r="VFK430" s="107"/>
      <c r="VFL430" s="107"/>
      <c r="VFM430" s="107"/>
      <c r="VFN430" s="107"/>
      <c r="VFO430" s="107"/>
      <c r="VFP430" s="107"/>
      <c r="VFQ430" s="107"/>
      <c r="VFR430" s="107"/>
      <c r="VFS430" s="107"/>
      <c r="VFT430" s="107"/>
      <c r="VFU430" s="107"/>
      <c r="VFV430" s="107"/>
      <c r="VFW430" s="107"/>
      <c r="VFX430" s="107"/>
      <c r="VFY430" s="107"/>
      <c r="VFZ430" s="107"/>
      <c r="VGA430" s="107"/>
      <c r="VGB430" s="107"/>
      <c r="VGC430" s="107"/>
      <c r="VGD430" s="107"/>
      <c r="VGE430" s="107"/>
      <c r="VGF430" s="107"/>
      <c r="VGG430" s="107"/>
      <c r="VGH430" s="107"/>
      <c r="VGI430" s="107"/>
      <c r="VGJ430" s="107"/>
      <c r="VGK430" s="107"/>
      <c r="VGL430" s="107"/>
      <c r="VGM430" s="107"/>
      <c r="VGN430" s="107"/>
      <c r="VGO430" s="107"/>
      <c r="VGP430" s="107"/>
      <c r="VGQ430" s="107"/>
      <c r="VGR430" s="107"/>
      <c r="VGS430" s="107"/>
      <c r="VGT430" s="107"/>
      <c r="VGU430" s="107"/>
      <c r="VGV430" s="107"/>
      <c r="VGW430" s="107"/>
      <c r="VGX430" s="107"/>
      <c r="VGY430" s="107"/>
      <c r="VGZ430" s="107"/>
      <c r="VHA430" s="107"/>
      <c r="VHB430" s="107"/>
      <c r="VHC430" s="107"/>
      <c r="VHD430" s="107"/>
      <c r="VHE430" s="107"/>
      <c r="VHF430" s="107"/>
      <c r="VHG430" s="107"/>
      <c r="VHH430" s="107"/>
      <c r="VHI430" s="107"/>
      <c r="VHJ430" s="107"/>
      <c r="VHK430" s="107"/>
      <c r="VHL430" s="107"/>
      <c r="VHM430" s="107"/>
      <c r="VHN430" s="107"/>
      <c r="VHO430" s="107"/>
      <c r="VHP430" s="107"/>
      <c r="VHQ430" s="107"/>
      <c r="VHR430" s="107"/>
      <c r="VHS430" s="107"/>
      <c r="VHT430" s="107"/>
      <c r="VHU430" s="107"/>
      <c r="VHV430" s="107"/>
      <c r="VHW430" s="107"/>
      <c r="VHX430" s="107"/>
      <c r="VHY430" s="107"/>
      <c r="VHZ430" s="107"/>
      <c r="VIA430" s="107"/>
      <c r="VIB430" s="107"/>
      <c r="VIC430" s="107"/>
      <c r="VID430" s="107"/>
      <c r="VIE430" s="107"/>
      <c r="VIF430" s="107"/>
      <c r="VIG430" s="107"/>
      <c r="VIH430" s="107"/>
      <c r="VII430" s="107"/>
      <c r="VIJ430" s="107"/>
      <c r="VIK430" s="107"/>
      <c r="VIL430" s="107"/>
      <c r="VIM430" s="107"/>
      <c r="VIN430" s="107"/>
      <c r="VIO430" s="107"/>
      <c r="VIP430" s="107"/>
      <c r="VIQ430" s="107"/>
      <c r="VIR430" s="107"/>
      <c r="VIS430" s="107"/>
      <c r="VIT430" s="107"/>
      <c r="VIU430" s="107"/>
      <c r="VIV430" s="107"/>
      <c r="VIW430" s="107"/>
      <c r="VIX430" s="107"/>
      <c r="VIY430" s="107"/>
      <c r="VIZ430" s="107"/>
      <c r="VJA430" s="107"/>
      <c r="VJB430" s="107"/>
      <c r="VJC430" s="107"/>
      <c r="VJD430" s="107"/>
      <c r="VJE430" s="107"/>
      <c r="VJF430" s="107"/>
      <c r="VJG430" s="107"/>
      <c r="VJH430" s="107"/>
      <c r="VJI430" s="107"/>
      <c r="VJJ430" s="107"/>
      <c r="VJK430" s="107"/>
      <c r="VJL430" s="107"/>
      <c r="VJM430" s="107"/>
      <c r="VJN430" s="107"/>
      <c r="VJO430" s="107"/>
      <c r="VJP430" s="107"/>
      <c r="VJQ430" s="107"/>
      <c r="VJR430" s="107"/>
      <c r="VJS430" s="107"/>
      <c r="VJT430" s="107"/>
      <c r="VJU430" s="107"/>
      <c r="VJV430" s="107"/>
      <c r="VJW430" s="107"/>
      <c r="VJX430" s="107"/>
      <c r="VJY430" s="107"/>
      <c r="VJZ430" s="107"/>
      <c r="VKA430" s="107"/>
      <c r="VKB430" s="107"/>
      <c r="VKC430" s="107"/>
      <c r="VKD430" s="107"/>
      <c r="VKE430" s="107"/>
      <c r="VKF430" s="107"/>
      <c r="VKG430" s="107"/>
      <c r="VKH430" s="107"/>
      <c r="VKI430" s="107"/>
      <c r="VKJ430" s="107"/>
      <c r="VKK430" s="107"/>
      <c r="VKL430" s="107"/>
      <c r="VKM430" s="107"/>
      <c r="VKN430" s="107"/>
      <c r="VKO430" s="107"/>
      <c r="VKP430" s="107"/>
      <c r="VKQ430" s="107"/>
      <c r="VKR430" s="107"/>
      <c r="VKS430" s="107"/>
      <c r="VKT430" s="107"/>
      <c r="VKU430" s="107"/>
      <c r="VKV430" s="107"/>
      <c r="VKW430" s="107"/>
      <c r="VKX430" s="107"/>
      <c r="VKY430" s="107"/>
      <c r="VKZ430" s="107"/>
      <c r="VLA430" s="107"/>
      <c r="VLB430" s="107"/>
      <c r="VLC430" s="107"/>
      <c r="VLD430" s="107"/>
      <c r="VLE430" s="107"/>
      <c r="VLF430" s="107"/>
      <c r="VLG430" s="107"/>
      <c r="VLH430" s="107"/>
      <c r="VLI430" s="107"/>
      <c r="VLJ430" s="107"/>
      <c r="VLK430" s="107"/>
      <c r="VLL430" s="107"/>
      <c r="VLM430" s="107"/>
      <c r="VLN430" s="107"/>
      <c r="VLO430" s="107"/>
      <c r="VLP430" s="107"/>
      <c r="VLQ430" s="107"/>
      <c r="VLR430" s="107"/>
      <c r="VLS430" s="107"/>
      <c r="VLT430" s="107"/>
      <c r="VLU430" s="107"/>
      <c r="VLV430" s="107"/>
      <c r="VLW430" s="107"/>
      <c r="VLX430" s="107"/>
      <c r="VLY430" s="107"/>
      <c r="VLZ430" s="107"/>
      <c r="VMA430" s="107"/>
      <c r="VMB430" s="107"/>
      <c r="VMC430" s="107"/>
      <c r="VMD430" s="107"/>
      <c r="VME430" s="107"/>
      <c r="VMF430" s="107"/>
      <c r="VMG430" s="107"/>
      <c r="VMH430" s="107"/>
      <c r="VMI430" s="107"/>
      <c r="VMJ430" s="107"/>
      <c r="VMK430" s="107"/>
      <c r="VML430" s="107"/>
      <c r="VMM430" s="107"/>
      <c r="VMN430" s="107"/>
      <c r="VMO430" s="107"/>
      <c r="VMP430" s="107"/>
      <c r="VMQ430" s="107"/>
      <c r="VMR430" s="107"/>
      <c r="VMS430" s="107"/>
      <c r="VMT430" s="107"/>
      <c r="VMU430" s="107"/>
      <c r="VMV430" s="107"/>
      <c r="VMW430" s="107"/>
      <c r="VMX430" s="107"/>
      <c r="VMY430" s="107"/>
      <c r="VMZ430" s="107"/>
      <c r="VNA430" s="107"/>
      <c r="VNB430" s="107"/>
      <c r="VNC430" s="107"/>
      <c r="VND430" s="107"/>
      <c r="VNE430" s="107"/>
      <c r="VNF430" s="107"/>
      <c r="VNG430" s="107"/>
      <c r="VNH430" s="107"/>
      <c r="VNI430" s="107"/>
      <c r="VNJ430" s="107"/>
      <c r="VNK430" s="107"/>
      <c r="VNL430" s="107"/>
      <c r="VNM430" s="107"/>
      <c r="VNN430" s="107"/>
      <c r="VNO430" s="107"/>
      <c r="VNP430" s="107"/>
      <c r="VNQ430" s="107"/>
      <c r="VNR430" s="107"/>
      <c r="VNS430" s="107"/>
      <c r="VNT430" s="107"/>
      <c r="VNU430" s="107"/>
      <c r="VNV430" s="107"/>
      <c r="VNW430" s="107"/>
      <c r="VNX430" s="107"/>
      <c r="VNY430" s="107"/>
      <c r="VNZ430" s="107"/>
      <c r="VOA430" s="107"/>
      <c r="VOB430" s="107"/>
      <c r="VOC430" s="107"/>
      <c r="VOD430" s="107"/>
      <c r="VOE430" s="107"/>
      <c r="VOF430" s="107"/>
      <c r="VOG430" s="107"/>
      <c r="VOH430" s="107"/>
      <c r="VOI430" s="107"/>
      <c r="VOJ430" s="107"/>
      <c r="VOK430" s="107"/>
      <c r="VOL430" s="107"/>
      <c r="VOM430" s="107"/>
      <c r="VON430" s="107"/>
      <c r="VOO430" s="107"/>
      <c r="VOP430" s="107"/>
      <c r="VOQ430" s="107"/>
      <c r="VOR430" s="107"/>
      <c r="VOS430" s="107"/>
      <c r="VOT430" s="107"/>
      <c r="VOU430" s="107"/>
      <c r="VOV430" s="107"/>
      <c r="VOW430" s="107"/>
      <c r="VOX430" s="107"/>
      <c r="VOY430" s="107"/>
      <c r="VOZ430" s="107"/>
      <c r="VPA430" s="107"/>
      <c r="VPB430" s="107"/>
      <c r="VPC430" s="107"/>
      <c r="VPD430" s="107"/>
      <c r="VPE430" s="107"/>
      <c r="VPF430" s="107"/>
      <c r="VPG430" s="107"/>
      <c r="VPH430" s="107"/>
      <c r="VPI430" s="107"/>
      <c r="VPJ430" s="107"/>
      <c r="VPK430" s="107"/>
      <c r="VPL430" s="107"/>
      <c r="VPM430" s="107"/>
      <c r="VPN430" s="107"/>
      <c r="VPO430" s="107"/>
      <c r="VPP430" s="107"/>
      <c r="VPQ430" s="107"/>
      <c r="VPR430" s="107"/>
      <c r="VPS430" s="107"/>
      <c r="VPT430" s="107"/>
      <c r="VPU430" s="107"/>
      <c r="VPV430" s="107"/>
      <c r="VPW430" s="107"/>
      <c r="VPX430" s="107"/>
      <c r="VPY430" s="107"/>
      <c r="VPZ430" s="107"/>
      <c r="VQA430" s="107"/>
      <c r="VQB430" s="107"/>
      <c r="VQC430" s="107"/>
      <c r="VQD430" s="107"/>
      <c r="VQE430" s="107"/>
      <c r="VQF430" s="107"/>
      <c r="VQG430" s="107"/>
      <c r="VQH430" s="107"/>
      <c r="VQI430" s="107"/>
      <c r="VQJ430" s="107"/>
      <c r="VQK430" s="107"/>
      <c r="VQL430" s="107"/>
      <c r="VQM430" s="107"/>
      <c r="VQN430" s="107"/>
      <c r="VQO430" s="107"/>
      <c r="VQP430" s="107"/>
      <c r="VQQ430" s="107"/>
      <c r="VQR430" s="107"/>
      <c r="VQS430" s="107"/>
      <c r="VQT430" s="107"/>
      <c r="VQU430" s="107"/>
      <c r="VQV430" s="107"/>
      <c r="VQW430" s="107"/>
      <c r="VQX430" s="107"/>
      <c r="VQY430" s="107"/>
      <c r="VQZ430" s="107"/>
      <c r="VRA430" s="107"/>
      <c r="VRB430" s="107"/>
      <c r="VRC430" s="107"/>
      <c r="VRD430" s="107"/>
      <c r="VRE430" s="107"/>
      <c r="VRF430" s="107"/>
      <c r="VRG430" s="107"/>
      <c r="VRH430" s="107"/>
      <c r="VRI430" s="107"/>
      <c r="VRJ430" s="107"/>
      <c r="VRK430" s="107"/>
      <c r="VRL430" s="107"/>
      <c r="VRM430" s="107"/>
      <c r="VRN430" s="107"/>
      <c r="VRO430" s="107"/>
      <c r="VRP430" s="107"/>
      <c r="VRQ430" s="107"/>
      <c r="VRR430" s="107"/>
      <c r="VRS430" s="107"/>
      <c r="VRT430" s="107"/>
      <c r="VRU430" s="107"/>
      <c r="VRV430" s="107"/>
      <c r="VRW430" s="107"/>
      <c r="VRX430" s="107"/>
      <c r="VRY430" s="107"/>
      <c r="VRZ430" s="107"/>
      <c r="VSA430" s="107"/>
      <c r="VSB430" s="107"/>
      <c r="VSC430" s="107"/>
      <c r="VSD430" s="107"/>
      <c r="VSE430" s="107"/>
      <c r="VSF430" s="107"/>
      <c r="VSG430" s="107"/>
      <c r="VSH430" s="107"/>
      <c r="VSI430" s="107"/>
      <c r="VSJ430" s="107"/>
      <c r="VSK430" s="107"/>
      <c r="VSL430" s="107"/>
      <c r="VSM430" s="107"/>
      <c r="VSN430" s="107"/>
      <c r="VSO430" s="107"/>
      <c r="VSP430" s="107"/>
      <c r="VSQ430" s="107"/>
      <c r="VSR430" s="107"/>
      <c r="VSS430" s="107"/>
      <c r="VST430" s="107"/>
      <c r="VSU430" s="107"/>
      <c r="VSV430" s="107"/>
      <c r="VSW430" s="107"/>
      <c r="VSX430" s="107"/>
      <c r="VSY430" s="107"/>
      <c r="VSZ430" s="107"/>
      <c r="VTA430" s="107"/>
      <c r="VTB430" s="107"/>
      <c r="VTC430" s="107"/>
      <c r="VTD430" s="107"/>
      <c r="VTE430" s="107"/>
      <c r="VTF430" s="107"/>
      <c r="VTG430" s="107"/>
      <c r="VTH430" s="107"/>
      <c r="VTI430" s="107"/>
      <c r="VTJ430" s="107"/>
      <c r="VTK430" s="107"/>
      <c r="VTL430" s="107"/>
      <c r="VTM430" s="107"/>
      <c r="VTN430" s="107"/>
      <c r="VTO430" s="107"/>
      <c r="VTP430" s="107"/>
      <c r="VTQ430" s="107"/>
      <c r="VTR430" s="107"/>
      <c r="VTS430" s="107"/>
      <c r="VTT430" s="107"/>
      <c r="VTU430" s="107"/>
      <c r="VTV430" s="107"/>
      <c r="VTW430" s="107"/>
      <c r="VTX430" s="107"/>
      <c r="VTY430" s="107"/>
      <c r="VTZ430" s="107"/>
      <c r="VUA430" s="107"/>
      <c r="VUB430" s="107"/>
      <c r="VUC430" s="107"/>
      <c r="VUD430" s="107"/>
      <c r="VUE430" s="107"/>
      <c r="VUF430" s="107"/>
      <c r="VUG430" s="107"/>
      <c r="VUH430" s="107"/>
      <c r="VUI430" s="107"/>
      <c r="VUJ430" s="107"/>
      <c r="VUK430" s="107"/>
      <c r="VUL430" s="107"/>
      <c r="VUM430" s="107"/>
      <c r="VUN430" s="107"/>
      <c r="VUO430" s="107"/>
      <c r="VUP430" s="107"/>
      <c r="VUQ430" s="107"/>
      <c r="VUR430" s="107"/>
      <c r="VUS430" s="107"/>
      <c r="VUT430" s="107"/>
      <c r="VUU430" s="107"/>
      <c r="VUV430" s="107"/>
      <c r="VUW430" s="107"/>
      <c r="VUX430" s="107"/>
      <c r="VUY430" s="107"/>
      <c r="VUZ430" s="107"/>
      <c r="VVA430" s="107"/>
      <c r="VVB430" s="107"/>
      <c r="VVC430" s="107"/>
      <c r="VVD430" s="107"/>
      <c r="VVE430" s="107"/>
      <c r="VVF430" s="107"/>
      <c r="VVG430" s="107"/>
      <c r="VVH430" s="107"/>
      <c r="VVI430" s="107"/>
      <c r="VVJ430" s="107"/>
      <c r="VVK430" s="107"/>
      <c r="VVL430" s="107"/>
      <c r="VVM430" s="107"/>
      <c r="VVN430" s="107"/>
      <c r="VVO430" s="107"/>
      <c r="VVP430" s="107"/>
      <c r="VVQ430" s="107"/>
      <c r="VVR430" s="107"/>
      <c r="VVS430" s="107"/>
      <c r="VVT430" s="107"/>
      <c r="VVU430" s="107"/>
      <c r="VVV430" s="107"/>
      <c r="VVW430" s="107"/>
      <c r="VVX430" s="107"/>
      <c r="VVY430" s="107"/>
      <c r="VVZ430" s="107"/>
      <c r="VWA430" s="107"/>
      <c r="VWB430" s="107"/>
      <c r="VWC430" s="107"/>
      <c r="VWD430" s="107"/>
      <c r="VWE430" s="107"/>
      <c r="VWF430" s="107"/>
      <c r="VWG430" s="107"/>
      <c r="VWH430" s="107"/>
      <c r="VWI430" s="107"/>
      <c r="VWJ430" s="107"/>
      <c r="VWK430" s="107"/>
      <c r="VWL430" s="107"/>
      <c r="VWM430" s="107"/>
      <c r="VWN430" s="107"/>
      <c r="VWO430" s="107"/>
      <c r="VWP430" s="107"/>
      <c r="VWQ430" s="107"/>
      <c r="VWR430" s="107"/>
      <c r="VWS430" s="107"/>
      <c r="VWT430" s="107"/>
      <c r="VWU430" s="107"/>
      <c r="VWV430" s="107"/>
      <c r="VWW430" s="107"/>
      <c r="VWX430" s="107"/>
      <c r="VWY430" s="107"/>
      <c r="VWZ430" s="107"/>
      <c r="VXA430" s="107"/>
      <c r="VXB430" s="107"/>
      <c r="VXC430" s="107"/>
      <c r="VXD430" s="107"/>
      <c r="VXE430" s="107"/>
      <c r="VXF430" s="107"/>
      <c r="VXG430" s="107"/>
      <c r="VXH430" s="107"/>
      <c r="VXI430" s="107"/>
      <c r="VXJ430" s="107"/>
      <c r="VXK430" s="107"/>
      <c r="VXL430" s="107"/>
      <c r="VXM430" s="107"/>
      <c r="VXN430" s="107"/>
      <c r="VXO430" s="107"/>
      <c r="VXP430" s="107"/>
      <c r="VXQ430" s="107"/>
      <c r="VXR430" s="107"/>
      <c r="VXS430" s="107"/>
      <c r="VXT430" s="107"/>
      <c r="VXU430" s="107"/>
      <c r="VXV430" s="107"/>
      <c r="VXW430" s="107"/>
      <c r="VXX430" s="107"/>
      <c r="VXY430" s="107"/>
      <c r="VXZ430" s="107"/>
      <c r="VYA430" s="107"/>
      <c r="VYB430" s="107"/>
      <c r="VYC430" s="107"/>
      <c r="VYD430" s="107"/>
      <c r="VYE430" s="107"/>
      <c r="VYF430" s="107"/>
      <c r="VYG430" s="107"/>
      <c r="VYH430" s="107"/>
      <c r="VYI430" s="107"/>
      <c r="VYJ430" s="107"/>
      <c r="VYK430" s="107"/>
      <c r="VYL430" s="107"/>
      <c r="VYM430" s="107"/>
      <c r="VYN430" s="107"/>
      <c r="VYO430" s="107"/>
      <c r="VYP430" s="107"/>
      <c r="VYQ430" s="107"/>
      <c r="VYR430" s="107"/>
      <c r="VYS430" s="107"/>
      <c r="VYT430" s="107"/>
      <c r="VYU430" s="107"/>
      <c r="VYV430" s="107"/>
      <c r="VYW430" s="107"/>
      <c r="VYX430" s="107"/>
      <c r="VYY430" s="107"/>
      <c r="VYZ430" s="107"/>
      <c r="VZA430" s="107"/>
      <c r="VZB430" s="107"/>
      <c r="VZC430" s="107"/>
      <c r="VZD430" s="107"/>
      <c r="VZE430" s="107"/>
      <c r="VZF430" s="107"/>
      <c r="VZG430" s="107"/>
      <c r="VZH430" s="107"/>
      <c r="VZI430" s="107"/>
      <c r="VZJ430" s="107"/>
      <c r="VZK430" s="107"/>
      <c r="VZL430" s="107"/>
      <c r="VZM430" s="107"/>
      <c r="VZN430" s="107"/>
      <c r="VZO430" s="107"/>
      <c r="VZP430" s="107"/>
      <c r="VZQ430" s="107"/>
      <c r="VZR430" s="107"/>
      <c r="VZS430" s="107"/>
      <c r="VZT430" s="107"/>
      <c r="VZU430" s="107"/>
      <c r="VZV430" s="107"/>
      <c r="VZW430" s="107"/>
      <c r="VZX430" s="107"/>
      <c r="VZY430" s="107"/>
      <c r="VZZ430" s="107"/>
      <c r="WAA430" s="107"/>
      <c r="WAB430" s="107"/>
      <c r="WAC430" s="107"/>
      <c r="WAD430" s="107"/>
      <c r="WAE430" s="107"/>
      <c r="WAF430" s="107"/>
      <c r="WAG430" s="107"/>
      <c r="WAH430" s="107"/>
      <c r="WAI430" s="107"/>
      <c r="WAJ430" s="107"/>
      <c r="WAK430" s="107"/>
      <c r="WAL430" s="107"/>
      <c r="WAM430" s="107"/>
      <c r="WAN430" s="107"/>
      <c r="WAO430" s="107"/>
      <c r="WAP430" s="107"/>
      <c r="WAQ430" s="107"/>
      <c r="WAR430" s="107"/>
      <c r="WAS430" s="107"/>
      <c r="WAT430" s="107"/>
      <c r="WAU430" s="107"/>
      <c r="WAV430" s="107"/>
      <c r="WAW430" s="107"/>
      <c r="WAX430" s="107"/>
      <c r="WAY430" s="107"/>
      <c r="WAZ430" s="107"/>
      <c r="WBA430" s="107"/>
      <c r="WBB430" s="107"/>
      <c r="WBC430" s="107"/>
      <c r="WBD430" s="107"/>
      <c r="WBE430" s="107"/>
      <c r="WBF430" s="107"/>
      <c r="WBG430" s="107"/>
      <c r="WBH430" s="107"/>
      <c r="WBI430" s="107"/>
      <c r="WBJ430" s="107"/>
      <c r="WBK430" s="107"/>
      <c r="WBL430" s="107"/>
      <c r="WBM430" s="107"/>
      <c r="WBN430" s="107"/>
      <c r="WBO430" s="107"/>
      <c r="WBP430" s="107"/>
      <c r="WBQ430" s="107"/>
      <c r="WBR430" s="107"/>
      <c r="WBS430" s="107"/>
      <c r="WBT430" s="107"/>
      <c r="WBU430" s="107"/>
      <c r="WBV430" s="107"/>
      <c r="WBW430" s="107"/>
      <c r="WBX430" s="107"/>
      <c r="WBY430" s="107"/>
      <c r="WBZ430" s="107"/>
      <c r="WCA430" s="107"/>
      <c r="WCB430" s="107"/>
      <c r="WCC430" s="107"/>
      <c r="WCD430" s="107"/>
      <c r="WCE430" s="107"/>
      <c r="WCF430" s="107"/>
      <c r="WCG430" s="107"/>
      <c r="WCH430" s="107"/>
      <c r="WCI430" s="107"/>
      <c r="WCJ430" s="107"/>
      <c r="WCK430" s="107"/>
      <c r="WCL430" s="107"/>
      <c r="WCM430" s="107"/>
      <c r="WCN430" s="107"/>
      <c r="WCO430" s="107"/>
      <c r="WCP430" s="107"/>
      <c r="WCQ430" s="107"/>
      <c r="WCR430" s="107"/>
      <c r="WCS430" s="107"/>
      <c r="WCT430" s="107"/>
      <c r="WCU430" s="107"/>
      <c r="WCV430" s="107"/>
      <c r="WCW430" s="107"/>
      <c r="WCX430" s="107"/>
      <c r="WCY430" s="107"/>
      <c r="WCZ430" s="107"/>
      <c r="WDA430" s="107"/>
      <c r="WDB430" s="107"/>
      <c r="WDC430" s="107"/>
      <c r="WDD430" s="107"/>
      <c r="WDE430" s="107"/>
      <c r="WDF430" s="107"/>
      <c r="WDG430" s="107"/>
      <c r="WDH430" s="107"/>
      <c r="WDI430" s="107"/>
      <c r="WDJ430" s="107"/>
      <c r="WDK430" s="107"/>
      <c r="WDL430" s="107"/>
      <c r="WDM430" s="107"/>
      <c r="WDN430" s="107"/>
      <c r="WDO430" s="107"/>
      <c r="WDP430" s="107"/>
      <c r="WDQ430" s="107"/>
      <c r="WDR430" s="107"/>
      <c r="WDS430" s="107"/>
      <c r="WDT430" s="107"/>
      <c r="WDU430" s="107"/>
      <c r="WDV430" s="107"/>
      <c r="WDW430" s="107"/>
      <c r="WDX430" s="107"/>
      <c r="WDY430" s="107"/>
      <c r="WDZ430" s="107"/>
      <c r="WEA430" s="107"/>
      <c r="WEB430" s="107"/>
      <c r="WEC430" s="107"/>
      <c r="WED430" s="107"/>
      <c r="WEE430" s="107"/>
      <c r="WEF430" s="107"/>
      <c r="WEG430" s="107"/>
      <c r="WEH430" s="107"/>
      <c r="WEI430" s="107"/>
      <c r="WEJ430" s="107"/>
      <c r="WEK430" s="107"/>
      <c r="WEL430" s="107"/>
      <c r="WEM430" s="107"/>
      <c r="WEN430" s="107"/>
      <c r="WEO430" s="107"/>
      <c r="WEP430" s="107"/>
      <c r="WEQ430" s="107"/>
      <c r="WER430" s="107"/>
      <c r="WES430" s="107"/>
      <c r="WET430" s="107"/>
      <c r="WEU430" s="107"/>
      <c r="WEV430" s="107"/>
      <c r="WEW430" s="107"/>
      <c r="WEX430" s="107"/>
      <c r="WEY430" s="107"/>
      <c r="WEZ430" s="107"/>
      <c r="WFA430" s="107"/>
      <c r="WFB430" s="107"/>
      <c r="WFC430" s="107"/>
      <c r="WFD430" s="107"/>
      <c r="WFE430" s="107"/>
      <c r="WFF430" s="107"/>
      <c r="WFG430" s="107"/>
      <c r="WFH430" s="107"/>
      <c r="WFI430" s="107"/>
      <c r="WFJ430" s="107"/>
      <c r="WFK430" s="107"/>
      <c r="WFL430" s="107"/>
      <c r="WFM430" s="107"/>
      <c r="WFN430" s="107"/>
      <c r="WFO430" s="107"/>
      <c r="WFP430" s="107"/>
      <c r="WFQ430" s="107"/>
      <c r="WFR430" s="107"/>
      <c r="WFS430" s="107"/>
      <c r="WFT430" s="107"/>
      <c r="WFU430" s="107"/>
      <c r="WFV430" s="107"/>
      <c r="WFW430" s="107"/>
      <c r="WFX430" s="107"/>
      <c r="WFY430" s="107"/>
      <c r="WFZ430" s="107"/>
      <c r="WGA430" s="107"/>
      <c r="WGB430" s="107"/>
      <c r="WGC430" s="107"/>
      <c r="WGD430" s="107"/>
      <c r="WGE430" s="107"/>
      <c r="WGF430" s="107"/>
      <c r="WGG430" s="107"/>
      <c r="WGH430" s="107"/>
      <c r="WGI430" s="107"/>
      <c r="WGJ430" s="107"/>
      <c r="WGK430" s="107"/>
      <c r="WGL430" s="107"/>
      <c r="WGM430" s="107"/>
      <c r="WGN430" s="107"/>
      <c r="WGO430" s="107"/>
      <c r="WGP430" s="107"/>
      <c r="WGQ430" s="107"/>
      <c r="WGR430" s="107"/>
      <c r="WGS430" s="107"/>
      <c r="WGT430" s="107"/>
      <c r="WGU430" s="107"/>
      <c r="WGV430" s="107"/>
      <c r="WGW430" s="107"/>
      <c r="WGX430" s="107"/>
      <c r="WGY430" s="107"/>
      <c r="WGZ430" s="107"/>
      <c r="WHA430" s="107"/>
      <c r="WHB430" s="107"/>
      <c r="WHC430" s="107"/>
      <c r="WHD430" s="107"/>
      <c r="WHE430" s="107"/>
      <c r="WHF430" s="107"/>
      <c r="WHG430" s="107"/>
      <c r="WHH430" s="107"/>
      <c r="WHI430" s="107"/>
      <c r="WHJ430" s="107"/>
      <c r="WHK430" s="107"/>
      <c r="WHL430" s="107"/>
      <c r="WHM430" s="107"/>
      <c r="WHN430" s="107"/>
      <c r="WHO430" s="107"/>
      <c r="WHP430" s="107"/>
      <c r="WHQ430" s="107"/>
      <c r="WHR430" s="107"/>
      <c r="WHS430" s="107"/>
      <c r="WHT430" s="107"/>
      <c r="WHU430" s="107"/>
      <c r="WHV430" s="107"/>
      <c r="WHW430" s="107"/>
      <c r="WHX430" s="107"/>
      <c r="WHY430" s="107"/>
      <c r="WHZ430" s="107"/>
      <c r="WIA430" s="107"/>
      <c r="WIB430" s="107"/>
      <c r="WIC430" s="107"/>
      <c r="WID430" s="107"/>
      <c r="WIE430" s="107"/>
      <c r="WIF430" s="107"/>
      <c r="WIG430" s="107"/>
      <c r="WIH430" s="107"/>
      <c r="WII430" s="107"/>
      <c r="WIJ430" s="107"/>
      <c r="WIK430" s="107"/>
      <c r="WIL430" s="107"/>
      <c r="WIM430" s="107"/>
      <c r="WIN430" s="107"/>
      <c r="WIO430" s="107"/>
      <c r="WIP430" s="107"/>
      <c r="WIQ430" s="107"/>
      <c r="WIR430" s="107"/>
      <c r="WIS430" s="107"/>
      <c r="WIT430" s="107"/>
      <c r="WIU430" s="107"/>
      <c r="WIV430" s="107"/>
      <c r="WIW430" s="107"/>
      <c r="WIX430" s="107"/>
      <c r="WIY430" s="107"/>
      <c r="WIZ430" s="107"/>
      <c r="WJA430" s="107"/>
      <c r="WJB430" s="107"/>
      <c r="WJC430" s="107"/>
      <c r="WJD430" s="107"/>
      <c r="WJE430" s="107"/>
      <c r="WJF430" s="107"/>
      <c r="WJG430" s="107"/>
      <c r="WJH430" s="107"/>
      <c r="WJI430" s="107"/>
      <c r="WJJ430" s="107"/>
      <c r="WJK430" s="107"/>
      <c r="WJL430" s="107"/>
      <c r="WJM430" s="107"/>
      <c r="WJN430" s="107"/>
      <c r="WJO430" s="107"/>
      <c r="WJP430" s="107"/>
      <c r="WJQ430" s="107"/>
      <c r="WJR430" s="107"/>
      <c r="WJS430" s="107"/>
      <c r="WJT430" s="107"/>
      <c r="WJU430" s="107"/>
      <c r="WJV430" s="107"/>
      <c r="WJW430" s="107"/>
      <c r="WJX430" s="107"/>
      <c r="WJY430" s="107"/>
      <c r="WJZ430" s="107"/>
      <c r="WKA430" s="107"/>
      <c r="WKB430" s="107"/>
      <c r="WKC430" s="107"/>
      <c r="WKD430" s="107"/>
      <c r="WKE430" s="107"/>
      <c r="WKF430" s="107"/>
      <c r="WKG430" s="107"/>
      <c r="WKH430" s="107"/>
      <c r="WKI430" s="107"/>
      <c r="WKJ430" s="107"/>
      <c r="WKK430" s="107"/>
      <c r="WKL430" s="107"/>
      <c r="WKM430" s="107"/>
      <c r="WKN430" s="107"/>
      <c r="WKO430" s="107"/>
      <c r="WKP430" s="107"/>
      <c r="WKQ430" s="107"/>
      <c r="WKR430" s="107"/>
      <c r="WKS430" s="107"/>
      <c r="WKT430" s="107"/>
      <c r="WKU430" s="107"/>
      <c r="WKV430" s="107"/>
      <c r="WKW430" s="107"/>
      <c r="WKX430" s="107"/>
      <c r="WKY430" s="107"/>
      <c r="WKZ430" s="107"/>
      <c r="WLA430" s="107"/>
      <c r="WLB430" s="107"/>
      <c r="WLC430" s="107"/>
      <c r="WLD430" s="107"/>
      <c r="WLE430" s="107"/>
      <c r="WLF430" s="107"/>
      <c r="WLG430" s="107"/>
      <c r="WLH430" s="107"/>
      <c r="WLI430" s="107"/>
      <c r="WLJ430" s="107"/>
      <c r="WLK430" s="107"/>
      <c r="WLL430" s="107"/>
      <c r="WLM430" s="107"/>
      <c r="WLN430" s="107"/>
      <c r="WLO430" s="107"/>
      <c r="WLP430" s="107"/>
      <c r="WLQ430" s="107"/>
      <c r="WLR430" s="107"/>
      <c r="WLS430" s="107"/>
      <c r="WLT430" s="107"/>
      <c r="WLU430" s="107"/>
      <c r="WLV430" s="107"/>
      <c r="WLW430" s="107"/>
      <c r="WLX430" s="107"/>
      <c r="WLY430" s="107"/>
      <c r="WLZ430" s="107"/>
      <c r="WMA430" s="107"/>
      <c r="WMB430" s="107"/>
      <c r="WMC430" s="107"/>
      <c r="WMD430" s="107"/>
      <c r="WME430" s="107"/>
      <c r="WMF430" s="107"/>
      <c r="WMG430" s="107"/>
      <c r="WMH430" s="107"/>
      <c r="WMI430" s="107"/>
      <c r="WMJ430" s="107"/>
      <c r="WMK430" s="107"/>
      <c r="WML430" s="107"/>
      <c r="WMM430" s="107"/>
      <c r="WMN430" s="107"/>
      <c r="WMO430" s="107"/>
      <c r="WMP430" s="107"/>
      <c r="WMQ430" s="107"/>
      <c r="WMR430" s="107"/>
      <c r="WMS430" s="107"/>
      <c r="WMT430" s="107"/>
      <c r="WMU430" s="107"/>
      <c r="WMV430" s="107"/>
      <c r="WMW430" s="107"/>
      <c r="WMX430" s="107"/>
      <c r="WMY430" s="107"/>
      <c r="WMZ430" s="107"/>
      <c r="WNA430" s="107"/>
      <c r="WNB430" s="107"/>
      <c r="WNC430" s="107"/>
      <c r="WND430" s="107"/>
      <c r="WNE430" s="107"/>
      <c r="WNF430" s="107"/>
      <c r="WNG430" s="107"/>
      <c r="WNH430" s="107"/>
      <c r="WNI430" s="107"/>
      <c r="WNJ430" s="107"/>
      <c r="WNK430" s="107"/>
      <c r="WNL430" s="107"/>
      <c r="WNM430" s="107"/>
      <c r="WNN430" s="107"/>
      <c r="WNO430" s="107"/>
      <c r="WNP430" s="107"/>
      <c r="WNQ430" s="107"/>
      <c r="WNR430" s="107"/>
      <c r="WNS430" s="107"/>
      <c r="WNT430" s="107"/>
      <c r="WNU430" s="107"/>
      <c r="WNV430" s="107"/>
      <c r="WNW430" s="107"/>
      <c r="WNX430" s="107"/>
      <c r="WNY430" s="107"/>
      <c r="WNZ430" s="107"/>
      <c r="WOA430" s="107"/>
      <c r="WOB430" s="107"/>
      <c r="WOC430" s="107"/>
      <c r="WOD430" s="107"/>
      <c r="WOE430" s="107"/>
      <c r="WOF430" s="107"/>
      <c r="WOG430" s="107"/>
      <c r="WOH430" s="107"/>
      <c r="WOI430" s="107"/>
      <c r="WOJ430" s="107"/>
      <c r="WOK430" s="107"/>
      <c r="WOL430" s="107"/>
      <c r="WOM430" s="107"/>
      <c r="WON430" s="107"/>
      <c r="WOO430" s="107"/>
      <c r="WOP430" s="107"/>
      <c r="WOQ430" s="107"/>
      <c r="WOR430" s="107"/>
      <c r="WOS430" s="107"/>
      <c r="WOT430" s="107"/>
      <c r="WOU430" s="107"/>
      <c r="WOV430" s="107"/>
      <c r="WOW430" s="107"/>
      <c r="WOX430" s="107"/>
      <c r="WOY430" s="107"/>
      <c r="WOZ430" s="107"/>
      <c r="WPA430" s="107"/>
      <c r="WPB430" s="107"/>
      <c r="WPC430" s="107"/>
      <c r="WPD430" s="107"/>
      <c r="WPE430" s="107"/>
      <c r="WPF430" s="107"/>
      <c r="WPG430" s="107"/>
      <c r="WPH430" s="107"/>
      <c r="WPI430" s="107"/>
      <c r="WPJ430" s="107"/>
      <c r="WPK430" s="107"/>
      <c r="WPL430" s="107"/>
      <c r="WPM430" s="107"/>
      <c r="WPN430" s="107"/>
      <c r="WPO430" s="107"/>
      <c r="WPP430" s="107"/>
      <c r="WPQ430" s="107"/>
      <c r="WPR430" s="107"/>
      <c r="WPS430" s="107"/>
      <c r="WPT430" s="107"/>
      <c r="WPU430" s="107"/>
      <c r="WPV430" s="107"/>
      <c r="WPW430" s="107"/>
      <c r="WPX430" s="107"/>
      <c r="WPY430" s="107"/>
      <c r="WPZ430" s="107"/>
      <c r="WQA430" s="107"/>
      <c r="WQB430" s="107"/>
      <c r="WQC430" s="107"/>
      <c r="WQD430" s="107"/>
      <c r="WQE430" s="107"/>
      <c r="WQF430" s="107"/>
      <c r="WQG430" s="107"/>
      <c r="WQH430" s="107"/>
      <c r="WQI430" s="107"/>
      <c r="WQJ430" s="107"/>
      <c r="WQK430" s="107"/>
      <c r="WQL430" s="107"/>
      <c r="WQM430" s="107"/>
      <c r="WQN430" s="107"/>
      <c r="WQO430" s="107"/>
      <c r="WQP430" s="107"/>
      <c r="WQQ430" s="107"/>
      <c r="WQR430" s="107"/>
      <c r="WQS430" s="107"/>
      <c r="WQT430" s="107"/>
      <c r="WQU430" s="107"/>
      <c r="WQV430" s="107"/>
      <c r="WQW430" s="107"/>
      <c r="WQX430" s="107"/>
      <c r="WQY430" s="107"/>
      <c r="WQZ430" s="107"/>
      <c r="WRA430" s="107"/>
      <c r="WRB430" s="107"/>
      <c r="WRC430" s="107"/>
      <c r="WRD430" s="107"/>
      <c r="WRE430" s="107"/>
      <c r="WRF430" s="107"/>
      <c r="WRG430" s="107"/>
      <c r="WRH430" s="107"/>
      <c r="WRI430" s="107"/>
      <c r="WRJ430" s="107"/>
      <c r="WRK430" s="107"/>
      <c r="WRL430" s="107"/>
      <c r="WRM430" s="107"/>
      <c r="WRN430" s="107"/>
      <c r="WRO430" s="107"/>
      <c r="WRP430" s="107"/>
      <c r="WRQ430" s="107"/>
      <c r="WRR430" s="107"/>
      <c r="WRS430" s="107"/>
      <c r="WRT430" s="107"/>
      <c r="WRU430" s="107"/>
      <c r="WRV430" s="107"/>
      <c r="WRW430" s="107"/>
      <c r="WRX430" s="107"/>
      <c r="WRY430" s="107"/>
      <c r="WRZ430" s="107"/>
      <c r="WSA430" s="107"/>
      <c r="WSB430" s="107"/>
      <c r="WSC430" s="107"/>
      <c r="WSD430" s="107"/>
      <c r="WSE430" s="107"/>
      <c r="WSF430" s="107"/>
      <c r="WSG430" s="107"/>
      <c r="WSH430" s="107"/>
      <c r="WSI430" s="107"/>
      <c r="WSJ430" s="107"/>
      <c r="WSK430" s="107"/>
      <c r="WSL430" s="107"/>
      <c r="WSM430" s="107"/>
      <c r="WSN430" s="107"/>
      <c r="WSO430" s="107"/>
      <c r="WSP430" s="107"/>
      <c r="WSQ430" s="107"/>
      <c r="WSR430" s="107"/>
      <c r="WSS430" s="107"/>
      <c r="WST430" s="107"/>
      <c r="WSU430" s="107"/>
      <c r="WSV430" s="107"/>
      <c r="WSW430" s="107"/>
      <c r="WSX430" s="107"/>
      <c r="WSY430" s="107"/>
      <c r="WSZ430" s="107"/>
      <c r="WTA430" s="107"/>
      <c r="WTB430" s="107"/>
      <c r="WTC430" s="107"/>
      <c r="WTD430" s="107"/>
      <c r="WTE430" s="107"/>
      <c r="WTF430" s="107"/>
      <c r="WTG430" s="107"/>
      <c r="WTH430" s="107"/>
      <c r="WTI430" s="107"/>
      <c r="WTJ430" s="107"/>
      <c r="WTK430" s="107"/>
      <c r="WTL430" s="107"/>
      <c r="WTM430" s="107"/>
      <c r="WTN430" s="107"/>
      <c r="WTO430" s="107"/>
      <c r="WTP430" s="107"/>
      <c r="WTQ430" s="107"/>
      <c r="WTR430" s="107"/>
      <c r="WTS430" s="107"/>
      <c r="WTT430" s="107"/>
      <c r="WTU430" s="107"/>
      <c r="WTV430" s="107"/>
      <c r="WTW430" s="107"/>
      <c r="WTX430" s="107"/>
      <c r="WTY430" s="107"/>
      <c r="WTZ430" s="107"/>
      <c r="WUA430" s="107"/>
      <c r="WUB430" s="107"/>
      <c r="WUC430" s="107"/>
      <c r="WUD430" s="107"/>
      <c r="WUE430" s="107"/>
      <c r="WUF430" s="107"/>
      <c r="WUG430" s="107"/>
      <c r="WUH430" s="107"/>
      <c r="WUI430" s="107"/>
      <c r="WUJ430" s="107"/>
      <c r="WUK430" s="107"/>
      <c r="WUL430" s="107"/>
      <c r="WUM430" s="107"/>
      <c r="WUN430" s="107"/>
      <c r="WUO430" s="107"/>
      <c r="WUP430" s="107"/>
      <c r="WUQ430" s="107"/>
      <c r="WUR430" s="107"/>
      <c r="WUS430" s="107"/>
      <c r="WUT430" s="107"/>
      <c r="WUU430" s="107"/>
      <c r="WUV430" s="107"/>
      <c r="WUW430" s="107"/>
      <c r="WUX430" s="107"/>
      <c r="WUY430" s="107"/>
      <c r="WUZ430" s="107"/>
      <c r="WVA430" s="107"/>
      <c r="WVB430" s="107"/>
      <c r="WVC430" s="107"/>
      <c r="WVD430" s="107"/>
      <c r="WVE430" s="107"/>
      <c r="WVF430" s="107"/>
      <c r="WVG430" s="107"/>
      <c r="WVH430" s="107"/>
      <c r="WVI430" s="107"/>
      <c r="WVJ430" s="107"/>
      <c r="WVK430" s="107"/>
      <c r="WVL430" s="107"/>
      <c r="WVM430" s="107"/>
      <c r="WVN430" s="107"/>
      <c r="WVO430" s="107"/>
      <c r="WVP430" s="107"/>
      <c r="WVQ430" s="107"/>
      <c r="WVR430" s="107"/>
      <c r="WVS430" s="107"/>
      <c r="WVT430" s="107"/>
      <c r="WVU430" s="107"/>
      <c r="WVV430" s="107"/>
      <c r="WVW430" s="107"/>
      <c r="WVX430" s="107"/>
      <c r="WVY430" s="107"/>
      <c r="WVZ430" s="107"/>
      <c r="WWA430" s="107"/>
      <c r="WWB430" s="107"/>
      <c r="WWC430" s="107"/>
      <c r="WWD430" s="107"/>
      <c r="WWE430" s="107"/>
      <c r="WWF430" s="107"/>
      <c r="WWG430" s="107"/>
      <c r="WWH430" s="107"/>
      <c r="WWI430" s="107"/>
      <c r="WWJ430" s="107"/>
      <c r="WWK430" s="107"/>
      <c r="WWL430" s="107"/>
      <c r="WWM430" s="107"/>
      <c r="WWN430" s="107"/>
      <c r="WWO430" s="107"/>
      <c r="WWP430" s="107"/>
      <c r="WWQ430" s="107"/>
      <c r="WWR430" s="107"/>
      <c r="WWS430" s="107"/>
      <c r="WWT430" s="107"/>
      <c r="WWU430" s="107"/>
      <c r="WWV430" s="107"/>
      <c r="WWW430" s="107"/>
      <c r="WWX430" s="107"/>
      <c r="WWY430" s="107"/>
      <c r="WWZ430" s="107"/>
      <c r="WXA430" s="107"/>
      <c r="WXB430" s="107"/>
      <c r="WXC430" s="107"/>
      <c r="WXD430" s="107"/>
      <c r="WXE430" s="107"/>
      <c r="WXF430" s="107"/>
      <c r="WXG430" s="107"/>
      <c r="WXH430" s="107"/>
      <c r="WXI430" s="107"/>
      <c r="WXJ430" s="107"/>
      <c r="WXK430" s="107"/>
      <c r="WXL430" s="107"/>
      <c r="WXM430" s="107"/>
      <c r="WXN430" s="107"/>
      <c r="WXO430" s="107"/>
      <c r="WXP430" s="107"/>
      <c r="WXQ430" s="107"/>
      <c r="WXR430" s="107"/>
      <c r="WXS430" s="107"/>
      <c r="WXT430" s="107"/>
      <c r="WXU430" s="107"/>
      <c r="WXV430" s="107"/>
      <c r="WXW430" s="107"/>
      <c r="WXX430" s="107"/>
      <c r="WXY430" s="107"/>
      <c r="WXZ430" s="107"/>
      <c r="WYA430" s="107"/>
      <c r="WYB430" s="107"/>
      <c r="WYC430" s="107"/>
      <c r="WYD430" s="107"/>
      <c r="WYE430" s="107"/>
      <c r="WYF430" s="107"/>
      <c r="WYG430" s="107"/>
      <c r="WYH430" s="107"/>
      <c r="WYI430" s="107"/>
      <c r="WYJ430" s="107"/>
      <c r="WYK430" s="107"/>
      <c r="WYL430" s="107"/>
      <c r="WYM430" s="107"/>
      <c r="WYN430" s="107"/>
      <c r="WYO430" s="107"/>
      <c r="WYP430" s="107"/>
      <c r="WYQ430" s="107"/>
      <c r="WYR430" s="107"/>
      <c r="WYS430" s="107"/>
      <c r="WYT430" s="107"/>
      <c r="WYU430" s="107"/>
      <c r="WYV430" s="107"/>
      <c r="WYW430" s="107"/>
      <c r="WYX430" s="107"/>
      <c r="WYY430" s="107"/>
      <c r="WYZ430" s="107"/>
      <c r="WZA430" s="107"/>
      <c r="WZB430" s="107"/>
      <c r="WZC430" s="107"/>
      <c r="WZD430" s="107"/>
      <c r="WZE430" s="107"/>
      <c r="WZF430" s="107"/>
      <c r="WZG430" s="107"/>
      <c r="WZH430" s="107"/>
      <c r="WZI430" s="107"/>
      <c r="WZJ430" s="107"/>
      <c r="WZK430" s="107"/>
      <c r="WZL430" s="107"/>
      <c r="WZM430" s="107"/>
      <c r="WZN430" s="107"/>
      <c r="WZO430" s="107"/>
      <c r="WZP430" s="107"/>
      <c r="WZQ430" s="107"/>
      <c r="WZR430" s="107"/>
      <c r="WZS430" s="107"/>
      <c r="WZT430" s="107"/>
      <c r="WZU430" s="107"/>
      <c r="WZV430" s="107"/>
      <c r="WZW430" s="107"/>
      <c r="WZX430" s="107"/>
      <c r="WZY430" s="107"/>
      <c r="WZZ430" s="107"/>
      <c r="XAA430" s="107"/>
      <c r="XAB430" s="107"/>
      <c r="XAC430" s="107"/>
      <c r="XAD430" s="107"/>
      <c r="XAE430" s="107"/>
      <c r="XAF430" s="107"/>
      <c r="XAG430" s="107"/>
      <c r="XAH430" s="107"/>
      <c r="XAI430" s="107"/>
      <c r="XAJ430" s="107"/>
      <c r="XAK430" s="107"/>
      <c r="XAL430" s="107"/>
      <c r="XAM430" s="107"/>
      <c r="XAN430" s="107"/>
      <c r="XAO430" s="107"/>
      <c r="XAP430" s="107"/>
      <c r="XAQ430" s="107"/>
      <c r="XAR430" s="107"/>
      <c r="XAS430" s="107"/>
      <c r="XAT430" s="107"/>
      <c r="XAU430" s="107"/>
      <c r="XAV430" s="107"/>
      <c r="XAW430" s="107"/>
      <c r="XAX430" s="107"/>
      <c r="XAY430" s="107"/>
      <c r="XAZ430" s="107"/>
      <c r="XBA430" s="107"/>
      <c r="XBB430" s="107"/>
      <c r="XBC430" s="107"/>
      <c r="XBD430" s="107"/>
      <c r="XBE430" s="107"/>
      <c r="XBF430" s="107"/>
      <c r="XBG430" s="107"/>
      <c r="XBH430" s="107"/>
      <c r="XBI430" s="107"/>
      <c r="XBJ430" s="107"/>
      <c r="XBK430" s="107"/>
      <c r="XBL430" s="107"/>
      <c r="XBM430" s="107"/>
      <c r="XBN430" s="107"/>
      <c r="XBO430" s="107"/>
      <c r="XBP430" s="107"/>
      <c r="XBQ430" s="107"/>
      <c r="XBR430" s="107"/>
      <c r="XBS430" s="107"/>
      <c r="XBT430" s="107"/>
      <c r="XBU430" s="107"/>
      <c r="XBV430" s="107"/>
      <c r="XBW430" s="107"/>
      <c r="XBX430" s="107"/>
      <c r="XBY430" s="107"/>
      <c r="XBZ430" s="107"/>
      <c r="XCA430" s="107"/>
      <c r="XCB430" s="107"/>
      <c r="XCC430" s="107"/>
      <c r="XCD430" s="107"/>
      <c r="XCE430" s="107"/>
      <c r="XCF430" s="107"/>
      <c r="XCG430" s="107"/>
      <c r="XCH430" s="107"/>
      <c r="XCI430" s="107"/>
      <c r="XCJ430" s="107"/>
      <c r="XCK430" s="107"/>
      <c r="XCL430" s="107"/>
      <c r="XCM430" s="107"/>
      <c r="XCN430" s="107"/>
      <c r="XCO430" s="107"/>
      <c r="XCP430" s="107"/>
      <c r="XCQ430" s="107"/>
      <c r="XCR430" s="107"/>
      <c r="XCS430" s="107"/>
      <c r="XCT430" s="107"/>
      <c r="XCU430" s="107"/>
      <c r="XCV430" s="107"/>
      <c r="XCW430" s="107"/>
      <c r="XCX430" s="107"/>
      <c r="XCY430" s="107"/>
      <c r="XCZ430" s="107"/>
      <c r="XDA430" s="107"/>
      <c r="XDB430" s="107"/>
      <c r="XDC430" s="107"/>
      <c r="XDD430" s="107"/>
      <c r="XDE430" s="107"/>
      <c r="XDF430" s="107"/>
      <c r="XDG430" s="107"/>
      <c r="XDH430" s="107"/>
      <c r="XDI430" s="107"/>
      <c r="XDJ430" s="107"/>
      <c r="XDK430" s="107"/>
      <c r="XDL430" s="107"/>
      <c r="XDM430" s="107"/>
      <c r="XDN430" s="107"/>
      <c r="XDO430" s="107"/>
      <c r="XDP430" s="107"/>
      <c r="XDQ430" s="107"/>
      <c r="XDR430" s="107"/>
      <c r="XDS430" s="107"/>
      <c r="XDT430" s="107"/>
      <c r="XDU430" s="107"/>
      <c r="XDV430" s="107"/>
      <c r="XDW430" s="107"/>
      <c r="XDX430" s="107"/>
      <c r="XDY430" s="107"/>
      <c r="XDZ430" s="107"/>
      <c r="XEA430" s="107"/>
      <c r="XEB430" s="107"/>
      <c r="XEC430" s="107"/>
      <c r="XED430" s="107"/>
      <c r="XEE430" s="107"/>
      <c r="XEF430" s="107"/>
      <c r="XEG430" s="107"/>
      <c r="XEH430" s="107"/>
      <c r="XEI430" s="107"/>
      <c r="XEJ430" s="107"/>
      <c r="XEK430" s="107"/>
      <c r="XEL430" s="107"/>
      <c r="XEM430" s="107"/>
      <c r="XEN430" s="107"/>
      <c r="XEO430" s="107"/>
      <c r="XEP430" s="107"/>
      <c r="XEQ430" s="107"/>
      <c r="XER430" s="107"/>
      <c r="XES430" s="107"/>
      <c r="XET430" s="107"/>
      <c r="XEU430" s="107"/>
      <c r="XEV430" s="107"/>
      <c r="XEW430" s="107"/>
      <c r="XEX430" s="107"/>
      <c r="XEY430" s="107"/>
      <c r="XEZ430" s="107"/>
      <c r="XFA430" s="107"/>
      <c r="XFB430" s="107"/>
      <c r="XFC430" s="107"/>
      <c r="XFD430" s="107"/>
    </row>
    <row r="431" spans="1:16384" s="100" customFormat="1" ht="14.25">
      <c r="A431" s="95" t="s">
        <v>718</v>
      </c>
      <c r="B431" s="96" t="s">
        <v>716</v>
      </c>
      <c r="C431" s="97" t="s">
        <v>14</v>
      </c>
      <c r="D431" s="98">
        <v>2000</v>
      </c>
      <c r="E431" s="98">
        <v>274</v>
      </c>
      <c r="F431" s="97">
        <v>276</v>
      </c>
      <c r="G431" s="97">
        <v>0</v>
      </c>
      <c r="H431" s="97">
        <v>0</v>
      </c>
      <c r="I431" s="99">
        <f t="shared" ref="I431" si="739">SUM(F431-E431)*D431</f>
        <v>4000</v>
      </c>
      <c r="J431" s="97">
        <v>0</v>
      </c>
      <c r="K431" s="97">
        <v>0</v>
      </c>
      <c r="L431" s="99">
        <f t="shared" ref="L431" si="740">SUM(I431:K431)</f>
        <v>4000</v>
      </c>
    </row>
    <row r="432" spans="1:16384" s="100" customFormat="1" ht="14.25">
      <c r="A432" s="95" t="s">
        <v>717</v>
      </c>
      <c r="B432" s="96" t="s">
        <v>716</v>
      </c>
      <c r="C432" s="97" t="s">
        <v>14</v>
      </c>
      <c r="D432" s="98">
        <v>2000</v>
      </c>
      <c r="E432" s="98">
        <v>230</v>
      </c>
      <c r="F432" s="97">
        <v>232</v>
      </c>
      <c r="G432" s="97">
        <v>234</v>
      </c>
      <c r="H432" s="97">
        <v>236</v>
      </c>
      <c r="I432" s="99">
        <f t="shared" ref="I432" si="741">SUM(F432-E432)*D432</f>
        <v>4000</v>
      </c>
      <c r="J432" s="97">
        <f>SUM(G432-F432)*D432</f>
        <v>4000</v>
      </c>
      <c r="K432" s="97">
        <f t="shared" si="735"/>
        <v>4000</v>
      </c>
      <c r="L432" s="99">
        <f t="shared" ref="L432" si="742">SUM(I432:K432)</f>
        <v>12000</v>
      </c>
    </row>
    <row r="433" spans="1:12" s="100" customFormat="1" ht="14.25">
      <c r="A433" s="95" t="s">
        <v>715</v>
      </c>
      <c r="B433" s="96" t="s">
        <v>63</v>
      </c>
      <c r="C433" s="97" t="s">
        <v>14</v>
      </c>
      <c r="D433" s="98">
        <v>500</v>
      </c>
      <c r="E433" s="98">
        <v>1430</v>
      </c>
      <c r="F433" s="97">
        <v>1435</v>
      </c>
      <c r="G433" s="97">
        <v>0</v>
      </c>
      <c r="H433" s="97">
        <v>0</v>
      </c>
      <c r="I433" s="99">
        <f t="shared" ref="I433" si="743">SUM(F433-E433)*D433</f>
        <v>2500</v>
      </c>
      <c r="J433" s="97">
        <v>0</v>
      </c>
      <c r="K433" s="97">
        <v>0</v>
      </c>
      <c r="L433" s="99">
        <f t="shared" ref="L433" si="744">SUM(I433:K433)</f>
        <v>2500</v>
      </c>
    </row>
    <row r="434" spans="1:12" s="100" customFormat="1" ht="14.25">
      <c r="A434" s="95" t="s">
        <v>715</v>
      </c>
      <c r="B434" s="96" t="s">
        <v>52</v>
      </c>
      <c r="C434" s="97" t="s">
        <v>14</v>
      </c>
      <c r="D434" s="98">
        <v>500</v>
      </c>
      <c r="E434" s="98">
        <v>1445</v>
      </c>
      <c r="F434" s="97">
        <v>1455</v>
      </c>
      <c r="G434" s="97">
        <v>0</v>
      </c>
      <c r="H434" s="97">
        <v>0</v>
      </c>
      <c r="I434" s="99">
        <f t="shared" ref="I434" si="745">SUM(F434-E434)*D434</f>
        <v>5000</v>
      </c>
      <c r="J434" s="97">
        <v>0</v>
      </c>
      <c r="K434" s="97">
        <v>0</v>
      </c>
      <c r="L434" s="99">
        <f t="shared" ref="L434" si="746">SUM(I434:K434)</f>
        <v>5000</v>
      </c>
    </row>
    <row r="435" spans="1:12" s="100" customFormat="1" ht="14.25">
      <c r="A435" s="95" t="s">
        <v>713</v>
      </c>
      <c r="B435" s="96" t="s">
        <v>714</v>
      </c>
      <c r="C435" s="97" t="s">
        <v>14</v>
      </c>
      <c r="D435" s="98">
        <v>500</v>
      </c>
      <c r="E435" s="98">
        <v>782</v>
      </c>
      <c r="F435" s="97">
        <v>787</v>
      </c>
      <c r="G435" s="97">
        <v>797</v>
      </c>
      <c r="H435" s="97">
        <v>0</v>
      </c>
      <c r="I435" s="99">
        <f t="shared" ref="I435" si="747">SUM(F435-E435)*D435</f>
        <v>2500</v>
      </c>
      <c r="J435" s="97">
        <f>SUM(G435-F435)*D435</f>
        <v>5000</v>
      </c>
      <c r="K435" s="97">
        <v>0</v>
      </c>
      <c r="L435" s="99">
        <f t="shared" ref="L435" si="748">SUM(I435:K435)</f>
        <v>7500</v>
      </c>
    </row>
    <row r="436" spans="1:12" s="100" customFormat="1" ht="14.25">
      <c r="A436" s="95" t="s">
        <v>713</v>
      </c>
      <c r="B436" s="96" t="s">
        <v>665</v>
      </c>
      <c r="C436" s="97" t="s">
        <v>14</v>
      </c>
      <c r="D436" s="98">
        <v>2000</v>
      </c>
      <c r="E436" s="98">
        <v>192</v>
      </c>
      <c r="F436" s="97">
        <v>193</v>
      </c>
      <c r="G436" s="97">
        <v>0</v>
      </c>
      <c r="H436" s="97">
        <v>0</v>
      </c>
      <c r="I436" s="99">
        <f t="shared" ref="I436" si="749">SUM(F436-E436)*D436</f>
        <v>2000</v>
      </c>
      <c r="J436" s="97">
        <v>0</v>
      </c>
      <c r="K436" s="97">
        <v>0</v>
      </c>
      <c r="L436" s="99">
        <f t="shared" ref="L436" si="750">SUM(I436:K436)</f>
        <v>2000</v>
      </c>
    </row>
    <row r="437" spans="1:12" s="100" customFormat="1" ht="14.25">
      <c r="A437" s="95" t="s">
        <v>713</v>
      </c>
      <c r="B437" s="96" t="s">
        <v>193</v>
      </c>
      <c r="C437" s="97" t="s">
        <v>14</v>
      </c>
      <c r="D437" s="98">
        <v>2000</v>
      </c>
      <c r="E437" s="98">
        <v>95.5</v>
      </c>
      <c r="F437" s="97">
        <v>96.5</v>
      </c>
      <c r="G437" s="97">
        <v>0</v>
      </c>
      <c r="H437" s="97">
        <v>0</v>
      </c>
      <c r="I437" s="99">
        <f>SUM(F437-E437)*D437</f>
        <v>2000</v>
      </c>
      <c r="J437" s="97">
        <v>0</v>
      </c>
      <c r="K437" s="97">
        <v>0</v>
      </c>
      <c r="L437" s="99">
        <f>SUM(I437:K437)</f>
        <v>2000</v>
      </c>
    </row>
    <row r="438" spans="1:12" s="100" customFormat="1" ht="14.25">
      <c r="A438" s="95" t="s">
        <v>713</v>
      </c>
      <c r="B438" s="96" t="s">
        <v>243</v>
      </c>
      <c r="C438" s="97" t="s">
        <v>14</v>
      </c>
      <c r="D438" s="98">
        <v>500</v>
      </c>
      <c r="E438" s="98">
        <v>1355</v>
      </c>
      <c r="F438" s="97">
        <v>1355</v>
      </c>
      <c r="G438" s="97">
        <v>0</v>
      </c>
      <c r="H438" s="97">
        <v>0</v>
      </c>
      <c r="I438" s="99">
        <f>SUM(F438-E438)*D438</f>
        <v>0</v>
      </c>
      <c r="J438" s="97">
        <v>0</v>
      </c>
      <c r="K438" s="97">
        <v>0</v>
      </c>
      <c r="L438" s="99">
        <f>SUM(I438:K438)</f>
        <v>0</v>
      </c>
    </row>
    <row r="439" spans="1:12" s="100" customFormat="1" ht="14.25">
      <c r="A439" s="95" t="s">
        <v>711</v>
      </c>
      <c r="B439" s="96" t="s">
        <v>665</v>
      </c>
      <c r="C439" s="97" t="s">
        <v>14</v>
      </c>
      <c r="D439" s="98">
        <v>2000</v>
      </c>
      <c r="E439" s="98">
        <v>191.5</v>
      </c>
      <c r="F439" s="97">
        <v>193</v>
      </c>
      <c r="G439" s="97">
        <v>0</v>
      </c>
      <c r="H439" s="97">
        <v>0</v>
      </c>
      <c r="I439" s="99">
        <f t="shared" ref="I439" si="751">SUM(F439-E439)*D439</f>
        <v>3000</v>
      </c>
      <c r="J439" s="97">
        <v>0</v>
      </c>
      <c r="K439" s="97">
        <v>0</v>
      </c>
      <c r="L439" s="99">
        <f t="shared" ref="L439" si="752">SUM(I439:K439)</f>
        <v>3000</v>
      </c>
    </row>
    <row r="440" spans="1:12" s="100" customFormat="1" ht="14.25">
      <c r="A440" s="95" t="s">
        <v>711</v>
      </c>
      <c r="B440" s="96" t="s">
        <v>712</v>
      </c>
      <c r="C440" s="97" t="s">
        <v>14</v>
      </c>
      <c r="D440" s="98">
        <v>2000</v>
      </c>
      <c r="E440" s="98">
        <v>63.5</v>
      </c>
      <c r="F440" s="97">
        <v>64</v>
      </c>
      <c r="G440" s="97">
        <v>64.5</v>
      </c>
      <c r="H440" s="97">
        <v>0</v>
      </c>
      <c r="I440" s="99">
        <f t="shared" ref="I440:I441" si="753">SUM(F440-E440)*D440</f>
        <v>1000</v>
      </c>
      <c r="J440" s="97">
        <f>SUM(G440-F440)*D440</f>
        <v>1000</v>
      </c>
      <c r="K440" s="97">
        <v>0</v>
      </c>
      <c r="L440" s="99">
        <f t="shared" ref="L440:L441" si="754">SUM(I440:K440)</f>
        <v>2000</v>
      </c>
    </row>
    <row r="441" spans="1:12" s="100" customFormat="1" ht="14.25">
      <c r="A441" s="95" t="s">
        <v>711</v>
      </c>
      <c r="B441" s="96" t="s">
        <v>94</v>
      </c>
      <c r="C441" s="97" t="s">
        <v>14</v>
      </c>
      <c r="D441" s="98">
        <v>1000</v>
      </c>
      <c r="E441" s="98">
        <v>453</v>
      </c>
      <c r="F441" s="97">
        <v>457</v>
      </c>
      <c r="G441" s="97">
        <v>0</v>
      </c>
      <c r="H441" s="97">
        <v>0</v>
      </c>
      <c r="I441" s="99">
        <f t="shared" si="753"/>
        <v>4000</v>
      </c>
      <c r="J441" s="97">
        <v>0</v>
      </c>
      <c r="K441" s="97">
        <v>0</v>
      </c>
      <c r="L441" s="99">
        <f t="shared" si="754"/>
        <v>4000</v>
      </c>
    </row>
    <row r="442" spans="1:12" s="100" customFormat="1" ht="14.25">
      <c r="A442" s="95" t="s">
        <v>711</v>
      </c>
      <c r="B442" s="96" t="s">
        <v>98</v>
      </c>
      <c r="C442" s="97" t="s">
        <v>14</v>
      </c>
      <c r="D442" s="98">
        <v>2000</v>
      </c>
      <c r="E442" s="98">
        <v>149.19999999999999</v>
      </c>
      <c r="F442" s="97">
        <v>147</v>
      </c>
      <c r="G442" s="97">
        <v>0</v>
      </c>
      <c r="H442" s="97">
        <v>0</v>
      </c>
      <c r="I442" s="99">
        <f t="shared" ref="I442" si="755">SUM(F442-E442)*D442</f>
        <v>-4399.9999999999773</v>
      </c>
      <c r="J442" s="97">
        <v>0</v>
      </c>
      <c r="K442" s="97">
        <v>0</v>
      </c>
      <c r="L442" s="99">
        <f t="shared" ref="L442" si="756">SUM(I442:K442)</f>
        <v>-4399.9999999999773</v>
      </c>
    </row>
    <row r="443" spans="1:12" s="100" customFormat="1" ht="14.25">
      <c r="A443" s="95" t="s">
        <v>710</v>
      </c>
      <c r="B443" s="96" t="s">
        <v>665</v>
      </c>
      <c r="C443" s="97" t="s">
        <v>14</v>
      </c>
      <c r="D443" s="98">
        <v>2000</v>
      </c>
      <c r="E443" s="98">
        <v>179</v>
      </c>
      <c r="F443" s="97">
        <v>180</v>
      </c>
      <c r="G443" s="97">
        <v>181</v>
      </c>
      <c r="H443" s="97">
        <v>0</v>
      </c>
      <c r="I443" s="99">
        <f t="shared" ref="I443" si="757">SUM(F443-E443)*D443</f>
        <v>2000</v>
      </c>
      <c r="J443" s="97">
        <f>SUM(G443-F443)*D443</f>
        <v>2000</v>
      </c>
      <c r="K443" s="97">
        <v>0</v>
      </c>
      <c r="L443" s="99">
        <f t="shared" ref="L443" si="758">SUM(I443:K443)</f>
        <v>4000</v>
      </c>
    </row>
    <row r="444" spans="1:12" s="100" customFormat="1" ht="14.25">
      <c r="A444" s="95" t="s">
        <v>710</v>
      </c>
      <c r="B444" s="96" t="s">
        <v>63</v>
      </c>
      <c r="C444" s="97" t="s">
        <v>14</v>
      </c>
      <c r="D444" s="98">
        <v>500</v>
      </c>
      <c r="E444" s="98">
        <v>1370</v>
      </c>
      <c r="F444" s="97">
        <v>1380</v>
      </c>
      <c r="G444" s="97">
        <v>1390</v>
      </c>
      <c r="H444" s="97">
        <v>0</v>
      </c>
      <c r="I444" s="99">
        <f t="shared" ref="I444" si="759">SUM(F444-E444)*D444</f>
        <v>5000</v>
      </c>
      <c r="J444" s="97">
        <f>SUM(G444-F444)*D444</f>
        <v>5000</v>
      </c>
      <c r="K444" s="97">
        <v>0</v>
      </c>
      <c r="L444" s="99">
        <f t="shared" ref="L444" si="760">SUM(I444:K444)</f>
        <v>10000</v>
      </c>
    </row>
    <row r="445" spans="1:12" s="100" customFormat="1" ht="14.25">
      <c r="A445" s="95" t="s">
        <v>708</v>
      </c>
      <c r="B445" s="96" t="s">
        <v>100</v>
      </c>
      <c r="C445" s="97" t="s">
        <v>14</v>
      </c>
      <c r="D445" s="98">
        <v>1000</v>
      </c>
      <c r="E445" s="98">
        <v>443</v>
      </c>
      <c r="F445" s="97">
        <v>447</v>
      </c>
      <c r="G445" s="97">
        <v>0</v>
      </c>
      <c r="H445" s="97">
        <v>0</v>
      </c>
      <c r="I445" s="99">
        <f t="shared" ref="I445" si="761">SUM(F445-E445)*D445</f>
        <v>4000</v>
      </c>
      <c r="J445" s="97">
        <v>0</v>
      </c>
      <c r="K445" s="97">
        <f t="shared" ref="K445" si="762">SUM(H445-G445)*D445</f>
        <v>0</v>
      </c>
      <c r="L445" s="99">
        <f t="shared" ref="L445" si="763">SUM(I445:K445)</f>
        <v>4000</v>
      </c>
    </row>
    <row r="446" spans="1:12" s="100" customFormat="1" ht="14.25">
      <c r="A446" s="95" t="s">
        <v>708</v>
      </c>
      <c r="B446" s="96" t="s">
        <v>709</v>
      </c>
      <c r="C446" s="97" t="s">
        <v>14</v>
      </c>
      <c r="D446" s="98">
        <v>1000</v>
      </c>
      <c r="E446" s="98">
        <v>299</v>
      </c>
      <c r="F446" s="97">
        <v>302</v>
      </c>
      <c r="G446" s="97">
        <v>0</v>
      </c>
      <c r="H446" s="97">
        <v>0</v>
      </c>
      <c r="I446" s="99">
        <f t="shared" ref="I446" si="764">SUM(F446-E446)*D446</f>
        <v>3000</v>
      </c>
      <c r="J446" s="97">
        <v>0</v>
      </c>
      <c r="K446" s="97">
        <f t="shared" ref="K446" si="765">SUM(H446-G446)*D446</f>
        <v>0</v>
      </c>
      <c r="L446" s="99">
        <f t="shared" ref="L446" si="766">SUM(I446:K446)</f>
        <v>3000</v>
      </c>
    </row>
    <row r="447" spans="1:12" s="100" customFormat="1" ht="14.25">
      <c r="A447" s="95" t="s">
        <v>708</v>
      </c>
      <c r="B447" s="96" t="s">
        <v>27</v>
      </c>
      <c r="C447" s="97" t="s">
        <v>14</v>
      </c>
      <c r="D447" s="98">
        <v>500</v>
      </c>
      <c r="E447" s="98">
        <v>795</v>
      </c>
      <c r="F447" s="97">
        <v>785</v>
      </c>
      <c r="G447" s="97">
        <v>0</v>
      </c>
      <c r="H447" s="97">
        <v>0</v>
      </c>
      <c r="I447" s="99">
        <f t="shared" ref="I447" si="767">SUM(F447-E447)*D447</f>
        <v>-5000</v>
      </c>
      <c r="J447" s="97">
        <v>0</v>
      </c>
      <c r="K447" s="97">
        <f t="shared" ref="K447" si="768">SUM(H447-G447)*D447</f>
        <v>0</v>
      </c>
      <c r="L447" s="99">
        <f t="shared" ref="L447" si="769">SUM(I447:K447)</f>
        <v>-5000</v>
      </c>
    </row>
    <row r="448" spans="1:12" s="100" customFormat="1" ht="14.25">
      <c r="A448" s="95" t="s">
        <v>708</v>
      </c>
      <c r="B448" s="96" t="s">
        <v>113</v>
      </c>
      <c r="C448" s="97" t="s">
        <v>14</v>
      </c>
      <c r="D448" s="98">
        <v>2000</v>
      </c>
      <c r="E448" s="98">
        <v>168.5</v>
      </c>
      <c r="F448" s="97">
        <v>168.5</v>
      </c>
      <c r="G448" s="97">
        <v>0</v>
      </c>
      <c r="H448" s="97">
        <v>0</v>
      </c>
      <c r="I448" s="99">
        <f t="shared" ref="I448" si="770">SUM(F448-E448)*D448</f>
        <v>0</v>
      </c>
      <c r="J448" s="97">
        <v>0</v>
      </c>
      <c r="K448" s="97">
        <f t="shared" ref="K448" si="771">SUM(H448-G448)*D448</f>
        <v>0</v>
      </c>
      <c r="L448" s="99">
        <f t="shared" ref="L448" si="772">SUM(I448:K448)</f>
        <v>0</v>
      </c>
    </row>
    <row r="449" spans="1:12" s="100" customFormat="1" ht="14.25">
      <c r="A449" s="95" t="s">
        <v>706</v>
      </c>
      <c r="B449" s="96" t="s">
        <v>707</v>
      </c>
      <c r="C449" s="97" t="s">
        <v>14</v>
      </c>
      <c r="D449" s="98">
        <v>2000</v>
      </c>
      <c r="E449" s="98">
        <v>93</v>
      </c>
      <c r="F449" s="97">
        <v>94</v>
      </c>
      <c r="G449" s="97">
        <v>95</v>
      </c>
      <c r="H449" s="97">
        <v>96</v>
      </c>
      <c r="I449" s="99">
        <f t="shared" ref="I449" si="773">SUM(F449-E449)*D449</f>
        <v>2000</v>
      </c>
      <c r="J449" s="97">
        <f>SUM(G449-F449)*D449</f>
        <v>2000</v>
      </c>
      <c r="K449" s="97">
        <f t="shared" ref="K449" si="774">SUM(H449-G449)*D449</f>
        <v>2000</v>
      </c>
      <c r="L449" s="99">
        <f t="shared" ref="L449" si="775">SUM(I449:K449)</f>
        <v>6000</v>
      </c>
    </row>
    <row r="450" spans="1:12" s="100" customFormat="1" ht="14.25">
      <c r="A450" s="95" t="s">
        <v>706</v>
      </c>
      <c r="B450" s="96" t="s">
        <v>193</v>
      </c>
      <c r="C450" s="97" t="s">
        <v>14</v>
      </c>
      <c r="D450" s="98">
        <v>2000</v>
      </c>
      <c r="E450" s="98">
        <v>85.5</v>
      </c>
      <c r="F450" s="97">
        <v>86.25</v>
      </c>
      <c r="G450" s="97">
        <v>87</v>
      </c>
      <c r="H450" s="97">
        <v>88</v>
      </c>
      <c r="I450" s="99">
        <f t="shared" ref="I450" si="776">SUM(F450-E450)*D450</f>
        <v>1500</v>
      </c>
      <c r="J450" s="97">
        <f>SUM(G450-F450)*D450</f>
        <v>1500</v>
      </c>
      <c r="K450" s="97">
        <f t="shared" ref="K450" si="777">SUM(H450-G450)*D450</f>
        <v>2000</v>
      </c>
      <c r="L450" s="99">
        <f t="shared" ref="L450" si="778">SUM(I450:K450)</f>
        <v>5000</v>
      </c>
    </row>
    <row r="451" spans="1:12" s="100" customFormat="1" ht="14.25">
      <c r="A451" s="95" t="s">
        <v>705</v>
      </c>
      <c r="B451" s="96" t="s">
        <v>47</v>
      </c>
      <c r="C451" s="97" t="s">
        <v>14</v>
      </c>
      <c r="D451" s="98">
        <v>500</v>
      </c>
      <c r="E451" s="98">
        <v>1065</v>
      </c>
      <c r="F451" s="97">
        <v>1075</v>
      </c>
      <c r="G451" s="97">
        <v>1085</v>
      </c>
      <c r="H451" s="97">
        <v>0</v>
      </c>
      <c r="I451" s="99">
        <f t="shared" ref="I451" si="779">SUM(F451-E451)*D451</f>
        <v>5000</v>
      </c>
      <c r="J451" s="97">
        <f>SUM(G451-F451)*D451</f>
        <v>5000</v>
      </c>
      <c r="K451" s="97">
        <v>0</v>
      </c>
      <c r="L451" s="99">
        <f t="shared" ref="L451" si="780">SUM(I451:K451)</f>
        <v>10000</v>
      </c>
    </row>
    <row r="452" spans="1:12" s="100" customFormat="1" ht="14.25">
      <c r="A452" s="95" t="s">
        <v>705</v>
      </c>
      <c r="B452" s="96" t="s">
        <v>74</v>
      </c>
      <c r="C452" s="97" t="s">
        <v>14</v>
      </c>
      <c r="D452" s="98">
        <v>500</v>
      </c>
      <c r="E452" s="98">
        <v>1645</v>
      </c>
      <c r="F452" s="97">
        <v>1655</v>
      </c>
      <c r="G452" s="97">
        <v>0</v>
      </c>
      <c r="H452" s="97">
        <v>0</v>
      </c>
      <c r="I452" s="99">
        <f t="shared" ref="I452" si="781">SUM(F452-E452)*D452</f>
        <v>5000</v>
      </c>
      <c r="J452" s="97">
        <v>0</v>
      </c>
      <c r="K452" s="97">
        <f t="shared" ref="K452:K458" si="782">SUM(H452-G452)*D452</f>
        <v>0</v>
      </c>
      <c r="L452" s="99">
        <f t="shared" ref="L452" si="783">SUM(I452:K452)</f>
        <v>5000</v>
      </c>
    </row>
    <row r="453" spans="1:12" s="100" customFormat="1" ht="14.25">
      <c r="A453" s="95" t="s">
        <v>705</v>
      </c>
      <c r="B453" s="96" t="s">
        <v>47</v>
      </c>
      <c r="C453" s="97" t="s">
        <v>14</v>
      </c>
      <c r="D453" s="98">
        <v>500</v>
      </c>
      <c r="E453" s="98">
        <v>1080</v>
      </c>
      <c r="F453" s="97">
        <v>1090</v>
      </c>
      <c r="G453" s="97">
        <v>0</v>
      </c>
      <c r="H453" s="97">
        <v>0</v>
      </c>
      <c r="I453" s="99">
        <f t="shared" ref="I453" si="784">SUM(F453-E453)*D453</f>
        <v>5000</v>
      </c>
      <c r="J453" s="97">
        <v>0</v>
      </c>
      <c r="K453" s="97">
        <f t="shared" si="782"/>
        <v>0</v>
      </c>
      <c r="L453" s="99">
        <f t="shared" ref="L453" si="785">SUM(I453:K453)</f>
        <v>5000</v>
      </c>
    </row>
    <row r="454" spans="1:12" s="100" customFormat="1" ht="14.25">
      <c r="A454" s="95" t="s">
        <v>704</v>
      </c>
      <c r="B454" s="96" t="s">
        <v>339</v>
      </c>
      <c r="C454" s="97" t="s">
        <v>14</v>
      </c>
      <c r="D454" s="98">
        <v>2000</v>
      </c>
      <c r="E454" s="98">
        <v>141.15</v>
      </c>
      <c r="F454" s="97">
        <v>142.25</v>
      </c>
      <c r="G454" s="97">
        <v>143</v>
      </c>
      <c r="H454" s="97">
        <v>144</v>
      </c>
      <c r="I454" s="99">
        <f t="shared" ref="I454:I461" si="786">SUM(F454-E454)*D454</f>
        <v>2199.9999999999886</v>
      </c>
      <c r="J454" s="97">
        <f>SUM(G454-F454)*D454</f>
        <v>1500</v>
      </c>
      <c r="K454" s="97">
        <f t="shared" si="782"/>
        <v>2000</v>
      </c>
      <c r="L454" s="99">
        <f t="shared" ref="L454:L463" si="787">SUM(I454:K454)</f>
        <v>5699.9999999999891</v>
      </c>
    </row>
    <row r="455" spans="1:12" s="100" customFormat="1" ht="14.25">
      <c r="A455" s="95" t="s">
        <v>704</v>
      </c>
      <c r="B455" s="96" t="s">
        <v>29</v>
      </c>
      <c r="C455" s="97" t="s">
        <v>14</v>
      </c>
      <c r="D455" s="98">
        <v>500</v>
      </c>
      <c r="E455" s="98">
        <v>1315</v>
      </c>
      <c r="F455" s="97">
        <v>1325</v>
      </c>
      <c r="G455" s="97">
        <v>1335</v>
      </c>
      <c r="H455" s="97">
        <v>1345</v>
      </c>
      <c r="I455" s="99">
        <f t="shared" si="786"/>
        <v>5000</v>
      </c>
      <c r="J455" s="97">
        <f>SUM(G455-F455)*D455</f>
        <v>5000</v>
      </c>
      <c r="K455" s="97">
        <f t="shared" si="782"/>
        <v>5000</v>
      </c>
      <c r="L455" s="99">
        <f t="shared" si="787"/>
        <v>15000</v>
      </c>
    </row>
    <row r="456" spans="1:12" s="100" customFormat="1" ht="14.25">
      <c r="A456" s="95" t="s">
        <v>704</v>
      </c>
      <c r="B456" s="96" t="s">
        <v>89</v>
      </c>
      <c r="C456" s="97" t="s">
        <v>14</v>
      </c>
      <c r="D456" s="98">
        <v>2000</v>
      </c>
      <c r="E456" s="98">
        <v>281</v>
      </c>
      <c r="F456" s="97">
        <v>283.5</v>
      </c>
      <c r="G456" s="97">
        <v>286</v>
      </c>
      <c r="H456" s="97">
        <v>290</v>
      </c>
      <c r="I456" s="99">
        <f t="shared" si="786"/>
        <v>5000</v>
      </c>
      <c r="J456" s="97">
        <f>SUM(G456-F456)*D456</f>
        <v>5000</v>
      </c>
      <c r="K456" s="97">
        <f t="shared" si="782"/>
        <v>8000</v>
      </c>
      <c r="L456" s="99">
        <f t="shared" si="787"/>
        <v>18000</v>
      </c>
    </row>
    <row r="457" spans="1:12" s="100" customFormat="1" ht="14.25">
      <c r="A457" s="95" t="s">
        <v>704</v>
      </c>
      <c r="B457" s="96" t="s">
        <v>243</v>
      </c>
      <c r="C457" s="97" t="s">
        <v>14</v>
      </c>
      <c r="D457" s="98">
        <v>500</v>
      </c>
      <c r="E457" s="98">
        <v>1262</v>
      </c>
      <c r="F457" s="97">
        <v>1270</v>
      </c>
      <c r="G457" s="97">
        <v>0</v>
      </c>
      <c r="H457" s="97">
        <v>0</v>
      </c>
      <c r="I457" s="99">
        <f t="shared" si="786"/>
        <v>4000</v>
      </c>
      <c r="J457" s="97">
        <v>0</v>
      </c>
      <c r="K457" s="97">
        <f t="shared" si="782"/>
        <v>0</v>
      </c>
      <c r="L457" s="99">
        <f t="shared" si="787"/>
        <v>4000</v>
      </c>
    </row>
    <row r="458" spans="1:12" s="100" customFormat="1" ht="14.25">
      <c r="A458" s="95" t="s">
        <v>704</v>
      </c>
      <c r="B458" s="96" t="s">
        <v>138</v>
      </c>
      <c r="C458" s="97" t="s">
        <v>14</v>
      </c>
      <c r="D458" s="98">
        <v>2000</v>
      </c>
      <c r="E458" s="98">
        <v>180</v>
      </c>
      <c r="F458" s="97">
        <v>178</v>
      </c>
      <c r="G458" s="97">
        <v>0</v>
      </c>
      <c r="H458" s="97">
        <v>0</v>
      </c>
      <c r="I458" s="99">
        <f t="shared" si="786"/>
        <v>-4000</v>
      </c>
      <c r="J458" s="97">
        <v>0</v>
      </c>
      <c r="K458" s="97">
        <f t="shared" si="782"/>
        <v>0</v>
      </c>
      <c r="L458" s="99">
        <f t="shared" si="787"/>
        <v>-4000</v>
      </c>
    </row>
    <row r="459" spans="1:12" s="100" customFormat="1" ht="14.25">
      <c r="A459" s="95" t="s">
        <v>703</v>
      </c>
      <c r="B459" s="96" t="s">
        <v>379</v>
      </c>
      <c r="C459" s="97" t="s">
        <v>14</v>
      </c>
      <c r="D459" s="98">
        <v>2000</v>
      </c>
      <c r="E459" s="98">
        <v>153.5</v>
      </c>
      <c r="F459" s="97">
        <v>154.5</v>
      </c>
      <c r="G459" s="97">
        <v>155.5</v>
      </c>
      <c r="H459" s="97">
        <v>156.5</v>
      </c>
      <c r="I459" s="99">
        <f t="shared" si="786"/>
        <v>2000</v>
      </c>
      <c r="J459" s="97">
        <f>SUM(G459-F459)*D459</f>
        <v>2000</v>
      </c>
      <c r="K459" s="97">
        <f t="shared" ref="K459:K465" si="788">SUM(H459-G459)*D459</f>
        <v>2000</v>
      </c>
      <c r="L459" s="99">
        <f t="shared" si="787"/>
        <v>6000</v>
      </c>
    </row>
    <row r="460" spans="1:12" s="100" customFormat="1" ht="14.25">
      <c r="A460" s="95" t="s">
        <v>703</v>
      </c>
      <c r="B460" s="96" t="s">
        <v>30</v>
      </c>
      <c r="C460" s="97" t="s">
        <v>14</v>
      </c>
      <c r="D460" s="98">
        <v>3000</v>
      </c>
      <c r="E460" s="98">
        <v>81.25</v>
      </c>
      <c r="F460" s="97">
        <v>81.95</v>
      </c>
      <c r="G460" s="97">
        <v>0</v>
      </c>
      <c r="H460" s="97">
        <v>0</v>
      </c>
      <c r="I460" s="99">
        <f t="shared" si="786"/>
        <v>2100.0000000000086</v>
      </c>
      <c r="J460" s="97">
        <v>0</v>
      </c>
      <c r="K460" s="97">
        <f t="shared" si="788"/>
        <v>0</v>
      </c>
      <c r="L460" s="99">
        <f t="shared" si="787"/>
        <v>2100.0000000000086</v>
      </c>
    </row>
    <row r="461" spans="1:12" s="100" customFormat="1" ht="14.25">
      <c r="A461" s="95" t="s">
        <v>703</v>
      </c>
      <c r="B461" s="96" t="s">
        <v>83</v>
      </c>
      <c r="C461" s="97" t="s">
        <v>14</v>
      </c>
      <c r="D461" s="98">
        <v>2000</v>
      </c>
      <c r="E461" s="98">
        <v>235</v>
      </c>
      <c r="F461" s="97">
        <v>237</v>
      </c>
      <c r="G461" s="97">
        <v>0</v>
      </c>
      <c r="H461" s="97">
        <v>0</v>
      </c>
      <c r="I461" s="99">
        <f t="shared" si="786"/>
        <v>4000</v>
      </c>
      <c r="J461" s="97">
        <v>0</v>
      </c>
      <c r="K461" s="97">
        <f t="shared" si="788"/>
        <v>0</v>
      </c>
      <c r="L461" s="99">
        <f t="shared" si="787"/>
        <v>4000</v>
      </c>
    </row>
    <row r="462" spans="1:12" s="100" customFormat="1" ht="14.25">
      <c r="A462" s="95" t="s">
        <v>703</v>
      </c>
      <c r="B462" s="96" t="s">
        <v>91</v>
      </c>
      <c r="C462" s="97" t="s">
        <v>14</v>
      </c>
      <c r="D462" s="98">
        <v>1000</v>
      </c>
      <c r="E462" s="98">
        <v>399</v>
      </c>
      <c r="F462" s="97">
        <v>403</v>
      </c>
      <c r="G462" s="97">
        <v>0</v>
      </c>
      <c r="H462" s="97">
        <v>0</v>
      </c>
      <c r="I462" s="99">
        <v>0</v>
      </c>
      <c r="J462" s="97">
        <v>0</v>
      </c>
      <c r="K462" s="97">
        <f t="shared" si="788"/>
        <v>0</v>
      </c>
      <c r="L462" s="99">
        <f t="shared" si="787"/>
        <v>0</v>
      </c>
    </row>
    <row r="463" spans="1:12" s="100" customFormat="1" ht="14.25">
      <c r="A463" s="95" t="s">
        <v>703</v>
      </c>
      <c r="B463" s="96" t="s">
        <v>104</v>
      </c>
      <c r="C463" s="97" t="s">
        <v>14</v>
      </c>
      <c r="D463" s="98">
        <v>4000</v>
      </c>
      <c r="E463" s="98">
        <v>117</v>
      </c>
      <c r="F463" s="97">
        <v>0</v>
      </c>
      <c r="G463" s="97">
        <v>0</v>
      </c>
      <c r="H463" s="97">
        <v>0</v>
      </c>
      <c r="I463" s="99">
        <v>0</v>
      </c>
      <c r="J463" s="97">
        <v>0</v>
      </c>
      <c r="K463" s="97">
        <f t="shared" si="788"/>
        <v>0</v>
      </c>
      <c r="L463" s="99">
        <f t="shared" si="787"/>
        <v>0</v>
      </c>
    </row>
    <row r="464" spans="1:12" s="100" customFormat="1" ht="14.25">
      <c r="A464" s="95" t="s">
        <v>703</v>
      </c>
      <c r="B464" s="96" t="s">
        <v>74</v>
      </c>
      <c r="C464" s="97" t="s">
        <v>14</v>
      </c>
      <c r="D464" s="98">
        <v>500</v>
      </c>
      <c r="E464" s="98">
        <v>1555</v>
      </c>
      <c r="F464" s="97">
        <v>1540</v>
      </c>
      <c r="G464" s="97">
        <v>0</v>
      </c>
      <c r="H464" s="97">
        <v>0</v>
      </c>
      <c r="I464" s="99">
        <f>SUM(F464-E464)*D464</f>
        <v>-7500</v>
      </c>
      <c r="J464" s="97">
        <v>0</v>
      </c>
      <c r="K464" s="97">
        <f t="shared" si="788"/>
        <v>0</v>
      </c>
      <c r="L464" s="99">
        <f>SUM(I464:K464)</f>
        <v>-7500</v>
      </c>
    </row>
    <row r="465" spans="1:13" s="100" customFormat="1" ht="14.25">
      <c r="A465" s="95" t="s">
        <v>700</v>
      </c>
      <c r="B465" s="96" t="s">
        <v>702</v>
      </c>
      <c r="C465" s="97" t="s">
        <v>14</v>
      </c>
      <c r="D465" s="98">
        <v>4000</v>
      </c>
      <c r="E465" s="98">
        <v>100.6</v>
      </c>
      <c r="F465" s="97">
        <v>101.5</v>
      </c>
      <c r="G465" s="97">
        <v>102.5</v>
      </c>
      <c r="H465" s="97">
        <v>103.2</v>
      </c>
      <c r="I465" s="99">
        <f>SUM(F465-E465)*D465</f>
        <v>3600.0000000000227</v>
      </c>
      <c r="J465" s="97">
        <f>SUM(G465-F465)*D465</f>
        <v>4000</v>
      </c>
      <c r="K465" s="97">
        <f t="shared" si="788"/>
        <v>2800.0000000000114</v>
      </c>
      <c r="L465" s="99">
        <f>SUM(I465:K465)</f>
        <v>10400.000000000035</v>
      </c>
    </row>
    <row r="466" spans="1:13" s="100" customFormat="1" ht="14.25">
      <c r="A466" s="95" t="s">
        <v>700</v>
      </c>
      <c r="B466" s="96" t="s">
        <v>701</v>
      </c>
      <c r="C466" s="97" t="s">
        <v>14</v>
      </c>
      <c r="D466" s="98">
        <v>4000</v>
      </c>
      <c r="E466" s="98">
        <v>93</v>
      </c>
      <c r="F466" s="97">
        <v>94</v>
      </c>
      <c r="G466" s="97">
        <v>0</v>
      </c>
      <c r="H466" s="97">
        <v>0</v>
      </c>
      <c r="I466" s="99">
        <f t="shared" ref="I466" si="789">SUM(F466-E466)*D466</f>
        <v>4000</v>
      </c>
      <c r="J466" s="97">
        <v>0</v>
      </c>
      <c r="K466" s="97">
        <f t="shared" ref="K466:K473" si="790">SUM(H466-G466)*D466</f>
        <v>0</v>
      </c>
      <c r="L466" s="99">
        <f t="shared" ref="L466" si="791">SUM(I466:K466)</f>
        <v>4000</v>
      </c>
      <c r="M466" s="107"/>
    </row>
    <row r="467" spans="1:13" s="100" customFormat="1" ht="14.25">
      <c r="A467" s="95" t="s">
        <v>700</v>
      </c>
      <c r="B467" s="96" t="s">
        <v>23</v>
      </c>
      <c r="C467" s="97" t="s">
        <v>14</v>
      </c>
      <c r="D467" s="98">
        <v>2000</v>
      </c>
      <c r="E467" s="98">
        <v>195</v>
      </c>
      <c r="F467" s="97">
        <v>196.5</v>
      </c>
      <c r="G467" s="97">
        <v>0</v>
      </c>
      <c r="H467" s="97">
        <v>0</v>
      </c>
      <c r="I467" s="99">
        <f t="shared" ref="I467" si="792">SUM(F467-E467)*D467</f>
        <v>3000</v>
      </c>
      <c r="J467" s="97">
        <v>0</v>
      </c>
      <c r="K467" s="97">
        <f t="shared" si="790"/>
        <v>0</v>
      </c>
      <c r="L467" s="99">
        <f t="shared" ref="L467" si="793">SUM(I467:K467)</f>
        <v>3000</v>
      </c>
      <c r="M467" s="109"/>
    </row>
    <row r="468" spans="1:13" s="100" customFormat="1" ht="14.25">
      <c r="A468" s="95" t="s">
        <v>700</v>
      </c>
      <c r="B468" s="96" t="s">
        <v>71</v>
      </c>
      <c r="C468" s="97" t="s">
        <v>14</v>
      </c>
      <c r="D468" s="98">
        <v>1000</v>
      </c>
      <c r="E468" s="98">
        <v>1573</v>
      </c>
      <c r="F468" s="97">
        <v>1583</v>
      </c>
      <c r="G468" s="97">
        <v>0</v>
      </c>
      <c r="H468" s="97">
        <v>0</v>
      </c>
      <c r="I468" s="99">
        <f t="shared" ref="I468" si="794">SUM(F468-E468)*D468</f>
        <v>10000</v>
      </c>
      <c r="J468" s="97">
        <v>0</v>
      </c>
      <c r="K468" s="97">
        <f t="shared" si="790"/>
        <v>0</v>
      </c>
      <c r="L468" s="99">
        <f t="shared" ref="L468" si="795">SUM(I468:K468)</f>
        <v>10000</v>
      </c>
      <c r="M468" s="109"/>
    </row>
    <row r="469" spans="1:13" s="100" customFormat="1" ht="14.25">
      <c r="A469" s="95" t="s">
        <v>698</v>
      </c>
      <c r="B469" s="96" t="s">
        <v>699</v>
      </c>
      <c r="C469" s="97" t="s">
        <v>14</v>
      </c>
      <c r="D469" s="98">
        <v>12000</v>
      </c>
      <c r="E469" s="98">
        <v>32</v>
      </c>
      <c r="F469" s="97">
        <v>32.299999999999997</v>
      </c>
      <c r="G469" s="97">
        <v>32.6</v>
      </c>
      <c r="H469" s="97">
        <v>33.1</v>
      </c>
      <c r="I469" s="99">
        <f t="shared" ref="I469" si="796">SUM(F469-E469)*D469</f>
        <v>3599.9999999999659</v>
      </c>
      <c r="J469" s="97">
        <f>SUM(G469-F469)*D469</f>
        <v>3600.0000000000509</v>
      </c>
      <c r="K469" s="97">
        <f t="shared" si="790"/>
        <v>6000</v>
      </c>
      <c r="L469" s="99">
        <f t="shared" ref="L469" si="797">SUM(I469:K469)</f>
        <v>13200.000000000016</v>
      </c>
      <c r="M469" s="109"/>
    </row>
    <row r="470" spans="1:13" s="100" customFormat="1" ht="14.25">
      <c r="A470" s="95" t="s">
        <v>698</v>
      </c>
      <c r="B470" s="96" t="s">
        <v>28</v>
      </c>
      <c r="C470" s="97" t="s">
        <v>14</v>
      </c>
      <c r="D470" s="98">
        <v>500</v>
      </c>
      <c r="E470" s="98">
        <v>790</v>
      </c>
      <c r="F470" s="97">
        <v>782</v>
      </c>
      <c r="G470" s="97">
        <v>0</v>
      </c>
      <c r="H470" s="97">
        <v>0</v>
      </c>
      <c r="I470" s="99">
        <f t="shared" ref="I470" si="798">SUM(F470-E470)*D470</f>
        <v>-4000</v>
      </c>
      <c r="J470" s="97">
        <v>0</v>
      </c>
      <c r="K470" s="97">
        <f t="shared" si="790"/>
        <v>0</v>
      </c>
      <c r="L470" s="99">
        <f t="shared" ref="L470" si="799">SUM(I470:K470)</f>
        <v>-4000</v>
      </c>
      <c r="M470" s="109"/>
    </row>
    <row r="471" spans="1:13" s="100" customFormat="1" ht="14.25">
      <c r="A471" s="95" t="s">
        <v>697</v>
      </c>
      <c r="B471" s="96" t="s">
        <v>693</v>
      </c>
      <c r="C471" s="97" t="s">
        <v>14</v>
      </c>
      <c r="D471" s="98">
        <v>1000</v>
      </c>
      <c r="E471" s="98">
        <v>384</v>
      </c>
      <c r="F471" s="97">
        <v>387</v>
      </c>
      <c r="G471" s="97">
        <v>0</v>
      </c>
      <c r="H471" s="97">
        <v>0</v>
      </c>
      <c r="I471" s="99">
        <f t="shared" ref="I471" si="800">SUM(F471-E471)*D471</f>
        <v>3000</v>
      </c>
      <c r="J471" s="97">
        <v>0</v>
      </c>
      <c r="K471" s="97">
        <f t="shared" si="790"/>
        <v>0</v>
      </c>
      <c r="L471" s="99">
        <f t="shared" ref="L471" si="801">SUM(I471:K471)</f>
        <v>3000</v>
      </c>
      <c r="M471" s="107"/>
    </row>
    <row r="472" spans="1:13" s="100" customFormat="1" ht="14.25">
      <c r="A472" s="95" t="s">
        <v>697</v>
      </c>
      <c r="B472" s="96" t="s">
        <v>23</v>
      </c>
      <c r="C472" s="97" t="s">
        <v>14</v>
      </c>
      <c r="D472" s="98">
        <v>2000</v>
      </c>
      <c r="E472" s="98">
        <v>191</v>
      </c>
      <c r="F472" s="97">
        <v>191</v>
      </c>
      <c r="G472" s="97">
        <v>0</v>
      </c>
      <c r="H472" s="97">
        <v>0</v>
      </c>
      <c r="I472" s="99">
        <f t="shared" ref="I472" si="802">SUM(F472-E472)*D472</f>
        <v>0</v>
      </c>
      <c r="J472" s="97">
        <v>0</v>
      </c>
      <c r="K472" s="97">
        <f t="shared" si="790"/>
        <v>0</v>
      </c>
      <c r="L472" s="99">
        <f t="shared" ref="L472" si="803">SUM(I472:K472)</f>
        <v>0</v>
      </c>
      <c r="M472" s="109"/>
    </row>
    <row r="473" spans="1:13" s="100" customFormat="1" ht="14.25">
      <c r="A473" s="95" t="s">
        <v>694</v>
      </c>
      <c r="B473" s="96" t="s">
        <v>30</v>
      </c>
      <c r="C473" s="97" t="s">
        <v>14</v>
      </c>
      <c r="D473" s="98">
        <v>4000</v>
      </c>
      <c r="E473" s="98">
        <v>74</v>
      </c>
      <c r="F473" s="97">
        <v>75</v>
      </c>
      <c r="G473" s="97">
        <v>76</v>
      </c>
      <c r="H473" s="97">
        <v>77</v>
      </c>
      <c r="I473" s="99">
        <f t="shared" ref="I473:I484" si="804">SUM(F473-E473)*D473</f>
        <v>4000</v>
      </c>
      <c r="J473" s="97">
        <f>SUM(G473-F473)*D473</f>
        <v>4000</v>
      </c>
      <c r="K473" s="97">
        <f t="shared" si="790"/>
        <v>4000</v>
      </c>
      <c r="L473" s="99">
        <f t="shared" ref="L473:L480" si="805">SUM(I473:K473)</f>
        <v>12000</v>
      </c>
      <c r="M473" s="109"/>
    </row>
    <row r="474" spans="1:13" s="100" customFormat="1" ht="14.25">
      <c r="A474" s="95" t="s">
        <v>694</v>
      </c>
      <c r="B474" s="96" t="s">
        <v>75</v>
      </c>
      <c r="C474" s="97" t="s">
        <v>14</v>
      </c>
      <c r="D474" s="98">
        <v>2000</v>
      </c>
      <c r="E474" s="98">
        <v>234</v>
      </c>
      <c r="F474" s="97">
        <v>236</v>
      </c>
      <c r="G474" s="97">
        <v>238</v>
      </c>
      <c r="H474" s="97">
        <v>0</v>
      </c>
      <c r="I474" s="99">
        <f t="shared" si="804"/>
        <v>4000</v>
      </c>
      <c r="J474" s="97">
        <f>SUM(G474-F474)*D474</f>
        <v>4000</v>
      </c>
      <c r="K474" s="97">
        <v>0</v>
      </c>
      <c r="L474" s="99">
        <f t="shared" si="805"/>
        <v>8000</v>
      </c>
      <c r="M474" s="109"/>
    </row>
    <row r="475" spans="1:13" s="100" customFormat="1" ht="14.25">
      <c r="A475" s="95" t="s">
        <v>694</v>
      </c>
      <c r="B475" s="96" t="s">
        <v>695</v>
      </c>
      <c r="C475" s="97" t="s">
        <v>14</v>
      </c>
      <c r="D475" s="98">
        <v>2000</v>
      </c>
      <c r="E475" s="98">
        <v>169.25</v>
      </c>
      <c r="F475" s="97">
        <v>171.5</v>
      </c>
      <c r="G475" s="97">
        <v>173</v>
      </c>
      <c r="H475" s="97">
        <v>0</v>
      </c>
      <c r="I475" s="99">
        <f t="shared" si="804"/>
        <v>4500</v>
      </c>
      <c r="J475" s="97">
        <f>SUM(G475-F475)*D475</f>
        <v>3000</v>
      </c>
      <c r="K475" s="97">
        <v>0</v>
      </c>
      <c r="L475" s="99">
        <f t="shared" si="805"/>
        <v>7500</v>
      </c>
      <c r="M475" s="109"/>
    </row>
    <row r="476" spans="1:13" s="100" customFormat="1" ht="14.25">
      <c r="A476" s="95" t="s">
        <v>694</v>
      </c>
      <c r="B476" s="96" t="s">
        <v>41</v>
      </c>
      <c r="C476" s="97" t="s">
        <v>14</v>
      </c>
      <c r="D476" s="98">
        <v>1000</v>
      </c>
      <c r="E476" s="98">
        <v>395</v>
      </c>
      <c r="F476" s="97">
        <v>398</v>
      </c>
      <c r="G476" s="97">
        <v>0</v>
      </c>
      <c r="H476" s="97">
        <v>0</v>
      </c>
      <c r="I476" s="99">
        <f t="shared" si="804"/>
        <v>3000</v>
      </c>
      <c r="J476" s="97">
        <v>0</v>
      </c>
      <c r="K476" s="97">
        <v>0</v>
      </c>
      <c r="L476" s="99">
        <f t="shared" si="805"/>
        <v>3000</v>
      </c>
      <c r="M476" s="109"/>
    </row>
    <row r="477" spans="1:13" s="100" customFormat="1" ht="14.25">
      <c r="A477" s="95" t="s">
        <v>694</v>
      </c>
      <c r="B477" s="96" t="s">
        <v>693</v>
      </c>
      <c r="C477" s="97" t="s">
        <v>14</v>
      </c>
      <c r="D477" s="98">
        <v>1000</v>
      </c>
      <c r="E477" s="98">
        <v>358</v>
      </c>
      <c r="F477" s="97">
        <v>361</v>
      </c>
      <c r="G477" s="97">
        <v>0</v>
      </c>
      <c r="H477" s="97">
        <v>0</v>
      </c>
      <c r="I477" s="99">
        <f t="shared" si="804"/>
        <v>3000</v>
      </c>
      <c r="J477" s="97">
        <v>0</v>
      </c>
      <c r="K477" s="97">
        <v>0</v>
      </c>
      <c r="L477" s="99">
        <f t="shared" si="805"/>
        <v>3000</v>
      </c>
      <c r="M477" s="109"/>
    </row>
    <row r="478" spans="1:13" s="100" customFormat="1" ht="14.25">
      <c r="A478" s="95" t="s">
        <v>694</v>
      </c>
      <c r="B478" s="96" t="s">
        <v>696</v>
      </c>
      <c r="C478" s="97" t="s">
        <v>14</v>
      </c>
      <c r="D478" s="98">
        <v>500</v>
      </c>
      <c r="E478" s="98">
        <v>1173</v>
      </c>
      <c r="F478" s="97">
        <v>1184</v>
      </c>
      <c r="G478" s="97">
        <v>0</v>
      </c>
      <c r="H478" s="97">
        <v>0</v>
      </c>
      <c r="I478" s="99">
        <f t="shared" si="804"/>
        <v>5500</v>
      </c>
      <c r="J478" s="97">
        <v>0</v>
      </c>
      <c r="K478" s="97">
        <v>0</v>
      </c>
      <c r="L478" s="99">
        <f t="shared" si="805"/>
        <v>5500</v>
      </c>
      <c r="M478" s="107"/>
    </row>
    <row r="479" spans="1:13" s="100" customFormat="1" ht="14.25">
      <c r="A479" s="95" t="s">
        <v>694</v>
      </c>
      <c r="B479" s="96" t="s">
        <v>664</v>
      </c>
      <c r="C479" s="97" t="s">
        <v>14</v>
      </c>
      <c r="D479" s="98">
        <v>2000</v>
      </c>
      <c r="E479" s="98">
        <v>135</v>
      </c>
      <c r="F479" s="97">
        <v>135</v>
      </c>
      <c r="G479" s="97">
        <v>0</v>
      </c>
      <c r="H479" s="97">
        <v>0</v>
      </c>
      <c r="I479" s="99">
        <f t="shared" si="804"/>
        <v>0</v>
      </c>
      <c r="J479" s="97">
        <v>0</v>
      </c>
      <c r="K479" s="97">
        <v>0</v>
      </c>
      <c r="L479" s="99">
        <f t="shared" si="805"/>
        <v>0</v>
      </c>
      <c r="M479" s="109"/>
    </row>
    <row r="480" spans="1:13" s="100" customFormat="1" ht="14.25">
      <c r="A480" s="95" t="s">
        <v>691</v>
      </c>
      <c r="B480" s="96" t="s">
        <v>665</v>
      </c>
      <c r="C480" s="97" t="s">
        <v>14</v>
      </c>
      <c r="D480" s="98">
        <v>2000</v>
      </c>
      <c r="E480" s="98">
        <v>175.5</v>
      </c>
      <c r="F480" s="97">
        <v>177</v>
      </c>
      <c r="G480" s="97">
        <v>179</v>
      </c>
      <c r="H480" s="97">
        <v>182</v>
      </c>
      <c r="I480" s="99">
        <f t="shared" si="804"/>
        <v>3000</v>
      </c>
      <c r="J480" s="97">
        <f>SUM(G480-F480)*D480</f>
        <v>4000</v>
      </c>
      <c r="K480" s="97">
        <f>SUM(H480-G480)*D480</f>
        <v>6000</v>
      </c>
      <c r="L480" s="99">
        <f t="shared" si="805"/>
        <v>13000</v>
      </c>
      <c r="M480" s="107"/>
    </row>
    <row r="481" spans="1:13" s="100" customFormat="1" ht="14.25">
      <c r="A481" s="95" t="s">
        <v>691</v>
      </c>
      <c r="B481" s="96" t="s">
        <v>41</v>
      </c>
      <c r="C481" s="97" t="s">
        <v>14</v>
      </c>
      <c r="D481" s="98">
        <v>1000</v>
      </c>
      <c r="E481" s="98">
        <v>377</v>
      </c>
      <c r="F481" s="97">
        <v>380</v>
      </c>
      <c r="G481" s="97">
        <v>383</v>
      </c>
      <c r="H481" s="97">
        <v>0</v>
      </c>
      <c r="I481" s="99">
        <f t="shared" si="804"/>
        <v>3000</v>
      </c>
      <c r="J481" s="97">
        <f>SUM(G481-F481)*D481</f>
        <v>3000</v>
      </c>
      <c r="K481" s="97">
        <v>0</v>
      </c>
      <c r="L481" s="99">
        <f t="shared" ref="L481:L549" si="806">SUM(I481:K481)</f>
        <v>6000</v>
      </c>
      <c r="M481" s="109"/>
    </row>
    <row r="482" spans="1:13" s="100" customFormat="1" ht="14.25">
      <c r="A482" s="95" t="s">
        <v>691</v>
      </c>
      <c r="B482" s="96" t="s">
        <v>692</v>
      </c>
      <c r="C482" s="97" t="s">
        <v>14</v>
      </c>
      <c r="D482" s="98">
        <v>500</v>
      </c>
      <c r="E482" s="98">
        <v>518</v>
      </c>
      <c r="F482" s="97">
        <v>521</v>
      </c>
      <c r="G482" s="97">
        <v>0</v>
      </c>
      <c r="H482" s="97">
        <v>0</v>
      </c>
      <c r="I482" s="99">
        <f t="shared" si="804"/>
        <v>1500</v>
      </c>
      <c r="J482" s="97">
        <v>0</v>
      </c>
      <c r="K482" s="97">
        <v>0</v>
      </c>
      <c r="L482" s="99">
        <f t="shared" si="806"/>
        <v>1500</v>
      </c>
      <c r="M482" s="109"/>
    </row>
    <row r="483" spans="1:13" s="100" customFormat="1" ht="14.25">
      <c r="A483" s="95" t="s">
        <v>691</v>
      </c>
      <c r="B483" s="96" t="s">
        <v>693</v>
      </c>
      <c r="C483" s="97" t="s">
        <v>14</v>
      </c>
      <c r="D483" s="98">
        <v>1000</v>
      </c>
      <c r="E483" s="98">
        <v>347</v>
      </c>
      <c r="F483" s="97">
        <v>350</v>
      </c>
      <c r="G483" s="97">
        <v>0</v>
      </c>
      <c r="H483" s="97">
        <v>0</v>
      </c>
      <c r="I483" s="99">
        <f t="shared" si="804"/>
        <v>3000</v>
      </c>
      <c r="J483" s="97">
        <v>0</v>
      </c>
      <c r="K483" s="97">
        <v>0</v>
      </c>
      <c r="L483" s="99">
        <f t="shared" si="806"/>
        <v>3000</v>
      </c>
      <c r="M483" s="107"/>
    </row>
    <row r="484" spans="1:13" s="100" customFormat="1" ht="14.25">
      <c r="A484" s="95" t="s">
        <v>691</v>
      </c>
      <c r="B484" s="96" t="s">
        <v>671</v>
      </c>
      <c r="C484" s="97" t="s">
        <v>14</v>
      </c>
      <c r="D484" s="98">
        <v>500</v>
      </c>
      <c r="E484" s="98">
        <v>1272</v>
      </c>
      <c r="F484" s="97">
        <v>1258</v>
      </c>
      <c r="G484" s="97">
        <v>0</v>
      </c>
      <c r="H484" s="97">
        <v>0</v>
      </c>
      <c r="I484" s="99">
        <f t="shared" si="804"/>
        <v>-7000</v>
      </c>
      <c r="J484" s="97">
        <v>0</v>
      </c>
      <c r="K484" s="97">
        <v>0</v>
      </c>
      <c r="L484" s="99">
        <f t="shared" si="806"/>
        <v>-7000</v>
      </c>
      <c r="M484" s="107"/>
    </row>
    <row r="485" spans="1:13" s="100" customFormat="1" ht="14.25">
      <c r="A485" s="95"/>
      <c r="B485" s="96"/>
      <c r="C485" s="97"/>
      <c r="D485" s="98"/>
      <c r="E485" s="98"/>
      <c r="F485" s="97"/>
      <c r="G485" s="97"/>
      <c r="H485" s="97"/>
      <c r="I485" s="99"/>
      <c r="J485" s="97"/>
      <c r="K485" s="97"/>
      <c r="L485" s="99"/>
      <c r="M485" s="109"/>
    </row>
    <row r="486" spans="1:13" s="100" customFormat="1" ht="14.25">
      <c r="A486" s="124"/>
      <c r="B486" s="125"/>
      <c r="C486" s="125"/>
      <c r="D486" s="125"/>
      <c r="E486" s="125"/>
      <c r="F486" s="125"/>
      <c r="G486" s="126" t="s">
        <v>676</v>
      </c>
      <c r="H486" s="125"/>
      <c r="I486" s="127">
        <f>SUM(I417:I484)</f>
        <v>125450</v>
      </c>
      <c r="J486" s="128"/>
      <c r="K486" s="128"/>
      <c r="L486" s="127">
        <f>SUM(L417:L484)</f>
        <v>282350.00000000012</v>
      </c>
      <c r="M486" s="109"/>
    </row>
    <row r="487" spans="1:13" s="100" customFormat="1" ht="14.25">
      <c r="M487" s="109"/>
    </row>
    <row r="488" spans="1:13" s="100" customFormat="1" ht="14.25">
      <c r="A488" s="102"/>
      <c r="B488" s="103"/>
      <c r="C488" s="103"/>
      <c r="D488" s="104"/>
      <c r="E488" s="104"/>
      <c r="F488" s="130">
        <v>43497</v>
      </c>
      <c r="G488" s="103"/>
      <c r="H488" s="103"/>
      <c r="I488" s="105"/>
      <c r="J488" s="105"/>
      <c r="K488" s="105"/>
      <c r="L488" s="105"/>
      <c r="M488" s="109"/>
    </row>
    <row r="489" spans="1:13" s="100" customFormat="1" ht="14.25">
      <c r="A489" s="95"/>
      <c r="B489" s="96"/>
      <c r="C489" s="97"/>
      <c r="D489" s="98"/>
      <c r="E489" s="98"/>
      <c r="F489" s="97"/>
      <c r="G489" s="97"/>
      <c r="H489" s="97"/>
      <c r="I489" s="99"/>
      <c r="J489" s="106" t="s">
        <v>732</v>
      </c>
      <c r="K489" s="103"/>
      <c r="L489" s="131">
        <v>0.84</v>
      </c>
      <c r="M489" s="109"/>
    </row>
    <row r="490" spans="1:13" s="100" customFormat="1" ht="14.25">
      <c r="A490" s="95" t="s">
        <v>682</v>
      </c>
      <c r="B490" s="96" t="s">
        <v>679</v>
      </c>
      <c r="C490" s="97" t="s">
        <v>14</v>
      </c>
      <c r="D490" s="98">
        <v>4000</v>
      </c>
      <c r="E490" s="98">
        <v>97</v>
      </c>
      <c r="F490" s="97">
        <v>97.6</v>
      </c>
      <c r="G490" s="97">
        <v>0</v>
      </c>
      <c r="H490" s="97">
        <v>0</v>
      </c>
      <c r="I490" s="99">
        <f>SUM(F490-E490)*D490</f>
        <v>2399.9999999999773</v>
      </c>
      <c r="J490" s="97">
        <v>0</v>
      </c>
      <c r="K490" s="97">
        <v>0</v>
      </c>
      <c r="L490" s="99">
        <f t="shared" si="806"/>
        <v>2399.9999999999773</v>
      </c>
      <c r="M490" s="109"/>
    </row>
    <row r="491" spans="1:13" s="100" customFormat="1" ht="14.25">
      <c r="A491" s="95" t="s">
        <v>682</v>
      </c>
      <c r="B491" s="96" t="s">
        <v>680</v>
      </c>
      <c r="C491" s="97" t="s">
        <v>14</v>
      </c>
      <c r="D491" s="98">
        <v>2000</v>
      </c>
      <c r="E491" s="98">
        <v>229</v>
      </c>
      <c r="F491" s="97">
        <v>229</v>
      </c>
      <c r="G491" s="97">
        <v>0</v>
      </c>
      <c r="H491" s="97">
        <v>0</v>
      </c>
      <c r="I491" s="99">
        <f>SUM(F491-E491)*D491</f>
        <v>0</v>
      </c>
      <c r="J491" s="97">
        <v>0</v>
      </c>
      <c r="K491" s="97">
        <v>0</v>
      </c>
      <c r="L491" s="99">
        <f t="shared" si="806"/>
        <v>0</v>
      </c>
      <c r="M491" s="109"/>
    </row>
    <row r="492" spans="1:13" s="100" customFormat="1" ht="14.25">
      <c r="A492" s="95" t="s">
        <v>682</v>
      </c>
      <c r="B492" s="96" t="s">
        <v>63</v>
      </c>
      <c r="C492" s="97" t="s">
        <v>14</v>
      </c>
      <c r="D492" s="98">
        <v>500</v>
      </c>
      <c r="E492" s="98">
        <v>1293.5</v>
      </c>
      <c r="F492" s="97">
        <v>1280</v>
      </c>
      <c r="G492" s="97">
        <v>0</v>
      </c>
      <c r="H492" s="97">
        <v>0</v>
      </c>
      <c r="I492" s="99">
        <f>SUM(F492-E492)*D492</f>
        <v>-6750</v>
      </c>
      <c r="J492" s="97">
        <v>0</v>
      </c>
      <c r="K492" s="97">
        <v>0</v>
      </c>
      <c r="L492" s="99">
        <f t="shared" si="806"/>
        <v>-6750</v>
      </c>
      <c r="M492" s="109"/>
    </row>
    <row r="493" spans="1:13" s="100" customFormat="1" ht="14.25">
      <c r="A493" s="95" t="s">
        <v>684</v>
      </c>
      <c r="B493" s="96" t="s">
        <v>664</v>
      </c>
      <c r="C493" s="97" t="s">
        <v>14</v>
      </c>
      <c r="D493" s="98">
        <v>2000</v>
      </c>
      <c r="E493" s="98">
        <v>135</v>
      </c>
      <c r="F493" s="97">
        <v>136</v>
      </c>
      <c r="G493" s="97">
        <v>0</v>
      </c>
      <c r="H493" s="97">
        <v>0</v>
      </c>
      <c r="I493" s="99">
        <f>SUM(F493-E493)*D493</f>
        <v>2000</v>
      </c>
      <c r="J493" s="97">
        <v>0</v>
      </c>
      <c r="K493" s="97">
        <v>0</v>
      </c>
      <c r="L493" s="99">
        <f t="shared" si="806"/>
        <v>2000</v>
      </c>
      <c r="M493" s="107"/>
    </row>
    <row r="494" spans="1:13" s="100" customFormat="1" ht="14.25">
      <c r="A494" s="95" t="s">
        <v>684</v>
      </c>
      <c r="B494" s="96" t="s">
        <v>91</v>
      </c>
      <c r="C494" s="97" t="s">
        <v>14</v>
      </c>
      <c r="D494" s="98">
        <v>1000</v>
      </c>
      <c r="E494" s="98">
        <v>332</v>
      </c>
      <c r="F494" s="97">
        <v>334.5</v>
      </c>
      <c r="G494" s="97">
        <v>0</v>
      </c>
      <c r="H494" s="97">
        <v>0</v>
      </c>
      <c r="I494" s="99">
        <f t="shared" ref="I494:I557" si="807">SUM(F494-E494)*D494</f>
        <v>2500</v>
      </c>
      <c r="J494" s="97">
        <v>0</v>
      </c>
      <c r="K494" s="97">
        <v>0</v>
      </c>
      <c r="L494" s="99">
        <f t="shared" si="806"/>
        <v>2500</v>
      </c>
      <c r="M494" s="109"/>
    </row>
    <row r="495" spans="1:13" s="100" customFormat="1" ht="14.25">
      <c r="A495" s="95" t="s">
        <v>685</v>
      </c>
      <c r="B495" s="96" t="s">
        <v>83</v>
      </c>
      <c r="C495" s="97" t="s">
        <v>14</v>
      </c>
      <c r="D495" s="98">
        <v>2000</v>
      </c>
      <c r="E495" s="98">
        <v>228</v>
      </c>
      <c r="F495" s="97">
        <v>230</v>
      </c>
      <c r="G495" s="97">
        <v>232</v>
      </c>
      <c r="H495" s="97">
        <v>234</v>
      </c>
      <c r="I495" s="99">
        <f t="shared" si="807"/>
        <v>4000</v>
      </c>
      <c r="J495" s="97">
        <v>4000</v>
      </c>
      <c r="K495" s="97">
        <v>4000</v>
      </c>
      <c r="L495" s="99">
        <f t="shared" si="806"/>
        <v>12000</v>
      </c>
      <c r="M495" s="109"/>
    </row>
    <row r="496" spans="1:13" s="100" customFormat="1" ht="14.25">
      <c r="A496" s="95" t="s">
        <v>685</v>
      </c>
      <c r="B496" s="96" t="s">
        <v>665</v>
      </c>
      <c r="C496" s="97" t="s">
        <v>14</v>
      </c>
      <c r="D496" s="98">
        <v>2000</v>
      </c>
      <c r="E496" s="98">
        <v>168</v>
      </c>
      <c r="F496" s="97">
        <v>169.5</v>
      </c>
      <c r="G496" s="97">
        <v>171</v>
      </c>
      <c r="H496" s="97">
        <v>173</v>
      </c>
      <c r="I496" s="99">
        <f t="shared" si="807"/>
        <v>3000</v>
      </c>
      <c r="J496" s="97">
        <v>3000</v>
      </c>
      <c r="K496" s="97">
        <v>4000</v>
      </c>
      <c r="L496" s="99">
        <f t="shared" si="806"/>
        <v>10000</v>
      </c>
      <c r="M496" s="109"/>
    </row>
    <row r="497" spans="1:16384" s="100" customFormat="1" ht="14.25">
      <c r="A497" s="95" t="s">
        <v>685</v>
      </c>
      <c r="B497" s="96" t="s">
        <v>666</v>
      </c>
      <c r="C497" s="97" t="s">
        <v>14</v>
      </c>
      <c r="D497" s="98">
        <v>500</v>
      </c>
      <c r="E497" s="98">
        <v>665</v>
      </c>
      <c r="F497" s="97">
        <v>658</v>
      </c>
      <c r="G497" s="97">
        <v>0</v>
      </c>
      <c r="H497" s="97">
        <v>0</v>
      </c>
      <c r="I497" s="99">
        <f t="shared" si="807"/>
        <v>-3500</v>
      </c>
      <c r="J497" s="97">
        <v>0</v>
      </c>
      <c r="K497" s="97">
        <v>0</v>
      </c>
      <c r="L497" s="99">
        <f t="shared" si="806"/>
        <v>-3500</v>
      </c>
      <c r="M497" s="109"/>
    </row>
    <row r="498" spans="1:16384" s="100" customFormat="1" ht="14.25">
      <c r="A498" s="95" t="s">
        <v>685</v>
      </c>
      <c r="B498" s="96" t="s">
        <v>101</v>
      </c>
      <c r="C498" s="97" t="s">
        <v>14</v>
      </c>
      <c r="D498" s="98">
        <v>500</v>
      </c>
      <c r="E498" s="98">
        <v>1490</v>
      </c>
      <c r="F498" s="97">
        <v>1475</v>
      </c>
      <c r="G498" s="97">
        <v>0</v>
      </c>
      <c r="H498" s="97">
        <v>0</v>
      </c>
      <c r="I498" s="99">
        <f t="shared" si="807"/>
        <v>-7500</v>
      </c>
      <c r="J498" s="97">
        <v>0</v>
      </c>
      <c r="K498" s="97">
        <v>0</v>
      </c>
      <c r="L498" s="99">
        <f t="shared" si="806"/>
        <v>-7500</v>
      </c>
      <c r="M498" s="109"/>
    </row>
    <row r="499" spans="1:16384" s="100" customFormat="1" ht="14.25">
      <c r="A499" s="95" t="s">
        <v>686</v>
      </c>
      <c r="B499" s="96" t="s">
        <v>667</v>
      </c>
      <c r="C499" s="97" t="s">
        <v>14</v>
      </c>
      <c r="D499" s="98">
        <v>2000</v>
      </c>
      <c r="E499" s="98">
        <v>147.5</v>
      </c>
      <c r="F499" s="97">
        <v>148.5</v>
      </c>
      <c r="G499" s="97">
        <v>149.5</v>
      </c>
      <c r="H499" s="97">
        <v>150.5</v>
      </c>
      <c r="I499" s="99">
        <f t="shared" si="807"/>
        <v>2000</v>
      </c>
      <c r="J499" s="97">
        <v>2000</v>
      </c>
      <c r="K499" s="97">
        <v>2000</v>
      </c>
      <c r="L499" s="99">
        <f t="shared" si="806"/>
        <v>6000</v>
      </c>
      <c r="M499" s="109"/>
    </row>
    <row r="500" spans="1:16384" s="100" customFormat="1" ht="14.25">
      <c r="A500" s="95" t="s">
        <v>686</v>
      </c>
      <c r="B500" s="96" t="s">
        <v>23</v>
      </c>
      <c r="C500" s="97" t="s">
        <v>14</v>
      </c>
      <c r="D500" s="98">
        <v>2000</v>
      </c>
      <c r="E500" s="98">
        <v>186</v>
      </c>
      <c r="F500" s="97">
        <v>188</v>
      </c>
      <c r="G500" s="97">
        <v>0</v>
      </c>
      <c r="H500" s="97">
        <v>0</v>
      </c>
      <c r="I500" s="99">
        <f t="shared" si="807"/>
        <v>4000</v>
      </c>
      <c r="J500" s="97">
        <v>0</v>
      </c>
      <c r="K500" s="97">
        <v>0</v>
      </c>
      <c r="L500" s="99">
        <f t="shared" si="806"/>
        <v>4000</v>
      </c>
      <c r="M500" s="107"/>
    </row>
    <row r="501" spans="1:16384" s="100" customFormat="1" ht="14.25">
      <c r="A501" s="95" t="s">
        <v>686</v>
      </c>
      <c r="B501" s="96" t="s">
        <v>133</v>
      </c>
      <c r="C501" s="97" t="s">
        <v>14</v>
      </c>
      <c r="D501" s="98">
        <v>500</v>
      </c>
      <c r="E501" s="98">
        <v>1076</v>
      </c>
      <c r="F501" s="97">
        <v>1084</v>
      </c>
      <c r="G501" s="97">
        <v>0</v>
      </c>
      <c r="H501" s="97">
        <v>0</v>
      </c>
      <c r="I501" s="99">
        <f t="shared" si="807"/>
        <v>4000</v>
      </c>
      <c r="J501" s="97">
        <v>0</v>
      </c>
      <c r="K501" s="97">
        <v>0</v>
      </c>
      <c r="L501" s="99">
        <f t="shared" si="806"/>
        <v>4000</v>
      </c>
      <c r="M501" s="107"/>
    </row>
    <row r="502" spans="1:16384" s="108" customFormat="1" ht="14.25">
      <c r="A502" s="95" t="s">
        <v>686</v>
      </c>
      <c r="B502" s="96" t="s">
        <v>16</v>
      </c>
      <c r="C502" s="97" t="s">
        <v>14</v>
      </c>
      <c r="D502" s="98">
        <v>2000</v>
      </c>
      <c r="E502" s="98">
        <v>63</v>
      </c>
      <c r="F502" s="97">
        <v>63.95</v>
      </c>
      <c r="G502" s="97">
        <v>0</v>
      </c>
      <c r="H502" s="97">
        <v>0</v>
      </c>
      <c r="I502" s="99">
        <f t="shared" si="807"/>
        <v>1900.0000000000057</v>
      </c>
      <c r="J502" s="97">
        <v>0</v>
      </c>
      <c r="K502" s="97">
        <v>0</v>
      </c>
      <c r="L502" s="99">
        <f t="shared" si="806"/>
        <v>1900.0000000000057</v>
      </c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7"/>
      <c r="AV502" s="107"/>
      <c r="AW502" s="107"/>
      <c r="AX502" s="107"/>
      <c r="AY502" s="107"/>
      <c r="AZ502" s="107"/>
      <c r="BA502" s="107"/>
      <c r="BB502" s="107"/>
      <c r="BC502" s="107"/>
      <c r="BD502" s="107"/>
      <c r="BE502" s="107"/>
      <c r="BF502" s="107"/>
      <c r="BG502" s="107"/>
      <c r="BH502" s="107"/>
      <c r="BI502" s="107"/>
      <c r="BJ502" s="107"/>
      <c r="BK502" s="107"/>
      <c r="BL502" s="107"/>
      <c r="BM502" s="107"/>
      <c r="BN502" s="107"/>
      <c r="BO502" s="107"/>
      <c r="BP502" s="107"/>
      <c r="BQ502" s="107"/>
      <c r="BR502" s="107"/>
      <c r="BS502" s="107"/>
      <c r="BT502" s="107"/>
      <c r="BU502" s="107"/>
      <c r="BV502" s="107"/>
      <c r="BW502" s="107"/>
      <c r="BX502" s="107"/>
      <c r="BY502" s="107"/>
      <c r="BZ502" s="107"/>
      <c r="CA502" s="107"/>
      <c r="CB502" s="107"/>
      <c r="CC502" s="107"/>
      <c r="CD502" s="107"/>
      <c r="CE502" s="107"/>
      <c r="CF502" s="107"/>
      <c r="CG502" s="107"/>
      <c r="CH502" s="107"/>
      <c r="CI502" s="107"/>
      <c r="CJ502" s="107"/>
      <c r="CK502" s="107"/>
      <c r="CL502" s="107"/>
      <c r="CM502" s="107"/>
      <c r="CN502" s="107"/>
      <c r="CO502" s="107"/>
      <c r="CP502" s="107"/>
      <c r="CQ502" s="107"/>
      <c r="CR502" s="107"/>
      <c r="CS502" s="107"/>
      <c r="CT502" s="107"/>
      <c r="CU502" s="107"/>
      <c r="CV502" s="107"/>
      <c r="CW502" s="107"/>
      <c r="CX502" s="107"/>
      <c r="CY502" s="107"/>
      <c r="CZ502" s="107"/>
      <c r="DA502" s="107"/>
      <c r="DB502" s="107"/>
      <c r="DC502" s="107"/>
      <c r="DD502" s="107"/>
      <c r="DE502" s="107"/>
      <c r="DF502" s="107"/>
      <c r="DG502" s="107"/>
      <c r="DH502" s="107"/>
      <c r="DI502" s="107"/>
      <c r="DJ502" s="107"/>
      <c r="DK502" s="107"/>
      <c r="DL502" s="107"/>
      <c r="DM502" s="107"/>
      <c r="DN502" s="107"/>
      <c r="DO502" s="107"/>
      <c r="DP502" s="107"/>
      <c r="DQ502" s="107"/>
      <c r="DR502" s="107"/>
      <c r="DS502" s="107"/>
      <c r="DT502" s="107"/>
      <c r="DU502" s="107"/>
      <c r="DV502" s="107"/>
      <c r="DW502" s="107"/>
      <c r="DX502" s="107"/>
      <c r="DY502" s="107"/>
      <c r="DZ502" s="107"/>
      <c r="EA502" s="107"/>
      <c r="EB502" s="107"/>
      <c r="EC502" s="107"/>
      <c r="ED502" s="107"/>
      <c r="EE502" s="107"/>
      <c r="EF502" s="107"/>
      <c r="EG502" s="107"/>
      <c r="EH502" s="107"/>
      <c r="EI502" s="107"/>
      <c r="EJ502" s="107"/>
      <c r="EK502" s="107"/>
      <c r="EL502" s="107"/>
      <c r="EM502" s="107"/>
      <c r="EN502" s="107"/>
      <c r="EO502" s="107"/>
      <c r="EP502" s="107"/>
      <c r="EQ502" s="107"/>
      <c r="ER502" s="107"/>
      <c r="ES502" s="107"/>
      <c r="ET502" s="107"/>
      <c r="EU502" s="107"/>
      <c r="EV502" s="107"/>
      <c r="EW502" s="107"/>
      <c r="EX502" s="107"/>
      <c r="EY502" s="107"/>
      <c r="EZ502" s="107"/>
      <c r="FA502" s="107"/>
      <c r="FB502" s="107"/>
      <c r="FC502" s="107"/>
      <c r="FD502" s="107"/>
      <c r="FE502" s="107"/>
      <c r="FF502" s="107"/>
      <c r="FG502" s="107"/>
      <c r="FH502" s="107"/>
      <c r="FI502" s="107"/>
      <c r="FJ502" s="107"/>
      <c r="FK502" s="107"/>
      <c r="FL502" s="107"/>
      <c r="FM502" s="107"/>
      <c r="FN502" s="107"/>
      <c r="FO502" s="107"/>
      <c r="FP502" s="107"/>
      <c r="FQ502" s="107"/>
      <c r="FR502" s="107"/>
      <c r="FS502" s="107"/>
      <c r="FT502" s="107"/>
      <c r="FU502" s="107"/>
      <c r="FV502" s="107"/>
      <c r="FW502" s="107"/>
      <c r="FX502" s="107"/>
      <c r="FY502" s="107"/>
      <c r="FZ502" s="107"/>
      <c r="GA502" s="107"/>
      <c r="GB502" s="107"/>
      <c r="GC502" s="107"/>
      <c r="GD502" s="107"/>
      <c r="GE502" s="107"/>
      <c r="GF502" s="107"/>
      <c r="GG502" s="107"/>
      <c r="GH502" s="107"/>
      <c r="GI502" s="107"/>
      <c r="GJ502" s="107"/>
      <c r="GK502" s="107"/>
      <c r="GL502" s="107"/>
      <c r="GM502" s="107"/>
      <c r="GN502" s="107"/>
      <c r="GO502" s="107"/>
      <c r="GP502" s="107"/>
      <c r="GQ502" s="107"/>
      <c r="GR502" s="107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  <c r="HK502" s="107"/>
      <c r="HL502" s="107"/>
      <c r="HM502" s="107"/>
      <c r="HN502" s="107"/>
      <c r="HO502" s="107"/>
      <c r="HP502" s="107"/>
      <c r="HQ502" s="107"/>
      <c r="HR502" s="107"/>
      <c r="HS502" s="107"/>
      <c r="HT502" s="107"/>
      <c r="HU502" s="107"/>
      <c r="HV502" s="107"/>
      <c r="HW502" s="107"/>
      <c r="HX502" s="107"/>
      <c r="HY502" s="107"/>
      <c r="HZ502" s="107"/>
      <c r="IA502" s="107"/>
      <c r="IB502" s="107"/>
      <c r="IC502" s="107"/>
      <c r="ID502" s="107"/>
      <c r="IE502" s="107"/>
      <c r="IF502" s="107"/>
      <c r="IG502" s="107"/>
      <c r="IH502" s="107"/>
      <c r="II502" s="107"/>
      <c r="IJ502" s="107"/>
      <c r="IK502" s="107"/>
      <c r="IL502" s="107"/>
      <c r="IM502" s="107"/>
      <c r="IN502" s="107"/>
      <c r="IO502" s="107"/>
      <c r="IP502" s="107"/>
      <c r="IQ502" s="107"/>
      <c r="IR502" s="107"/>
      <c r="IS502" s="107"/>
      <c r="IT502" s="107"/>
      <c r="IU502" s="107"/>
      <c r="IV502" s="107"/>
      <c r="IW502" s="107"/>
      <c r="IX502" s="107"/>
      <c r="IY502" s="107"/>
      <c r="IZ502" s="107"/>
      <c r="JA502" s="107"/>
      <c r="JB502" s="107"/>
      <c r="JC502" s="107"/>
      <c r="JD502" s="107"/>
      <c r="JE502" s="107"/>
      <c r="JF502" s="107"/>
      <c r="JG502" s="107"/>
      <c r="JH502" s="107"/>
      <c r="JI502" s="107"/>
      <c r="JJ502" s="107"/>
      <c r="JK502" s="107"/>
      <c r="JL502" s="107"/>
      <c r="JM502" s="107"/>
      <c r="JN502" s="107"/>
      <c r="JO502" s="107"/>
      <c r="JP502" s="107"/>
      <c r="JQ502" s="107"/>
      <c r="JR502" s="107"/>
      <c r="JS502" s="107"/>
      <c r="JT502" s="107"/>
      <c r="JU502" s="107"/>
      <c r="JV502" s="107"/>
      <c r="JW502" s="107"/>
      <c r="JX502" s="107"/>
      <c r="JY502" s="107"/>
      <c r="JZ502" s="107"/>
      <c r="KA502" s="107"/>
      <c r="KB502" s="107"/>
      <c r="KC502" s="107"/>
      <c r="KD502" s="107"/>
      <c r="KE502" s="107"/>
      <c r="KF502" s="107"/>
      <c r="KG502" s="107"/>
      <c r="KH502" s="107"/>
      <c r="KI502" s="107"/>
      <c r="KJ502" s="107"/>
      <c r="KK502" s="107"/>
      <c r="KL502" s="107"/>
      <c r="KM502" s="107"/>
      <c r="KN502" s="107"/>
      <c r="KO502" s="107"/>
      <c r="KP502" s="107"/>
      <c r="KQ502" s="107"/>
      <c r="KR502" s="107"/>
      <c r="KS502" s="107"/>
      <c r="KT502" s="107"/>
      <c r="KU502" s="107"/>
      <c r="KV502" s="107"/>
      <c r="KW502" s="107"/>
      <c r="KX502" s="107"/>
      <c r="KY502" s="107"/>
      <c r="KZ502" s="107"/>
      <c r="LA502" s="107"/>
      <c r="LB502" s="107"/>
      <c r="LC502" s="107"/>
      <c r="LD502" s="107"/>
      <c r="LE502" s="107"/>
      <c r="LF502" s="107"/>
      <c r="LG502" s="107"/>
      <c r="LH502" s="107"/>
      <c r="LI502" s="107"/>
      <c r="LJ502" s="107"/>
      <c r="LK502" s="107"/>
      <c r="LL502" s="107"/>
      <c r="LM502" s="107"/>
      <c r="LN502" s="107"/>
      <c r="LO502" s="107"/>
      <c r="LP502" s="107"/>
      <c r="LQ502" s="107"/>
      <c r="LR502" s="107"/>
      <c r="LS502" s="107"/>
      <c r="LT502" s="107"/>
      <c r="LU502" s="107"/>
      <c r="LV502" s="107"/>
      <c r="LW502" s="107"/>
      <c r="LX502" s="107"/>
      <c r="LY502" s="107"/>
      <c r="LZ502" s="107"/>
      <c r="MA502" s="107"/>
      <c r="MB502" s="107"/>
      <c r="MC502" s="107"/>
      <c r="MD502" s="107"/>
      <c r="ME502" s="107"/>
      <c r="MF502" s="107"/>
      <c r="MG502" s="107"/>
      <c r="MH502" s="107"/>
      <c r="MI502" s="107"/>
      <c r="MJ502" s="107"/>
      <c r="MK502" s="107"/>
      <c r="ML502" s="107"/>
      <c r="MM502" s="107"/>
      <c r="MN502" s="107"/>
      <c r="MO502" s="107"/>
      <c r="MP502" s="107"/>
      <c r="MQ502" s="107"/>
      <c r="MR502" s="107"/>
      <c r="MS502" s="107"/>
      <c r="MT502" s="107"/>
      <c r="MU502" s="107"/>
      <c r="MV502" s="107"/>
      <c r="MW502" s="107"/>
      <c r="MX502" s="107"/>
      <c r="MY502" s="107"/>
      <c r="MZ502" s="107"/>
      <c r="NA502" s="107"/>
      <c r="NB502" s="107"/>
      <c r="NC502" s="107"/>
      <c r="ND502" s="107"/>
      <c r="NE502" s="107"/>
      <c r="NF502" s="107"/>
      <c r="NG502" s="107"/>
      <c r="NH502" s="107"/>
      <c r="NI502" s="107"/>
      <c r="NJ502" s="107"/>
      <c r="NK502" s="107"/>
      <c r="NL502" s="107"/>
      <c r="NM502" s="107"/>
      <c r="NN502" s="107"/>
      <c r="NO502" s="107"/>
      <c r="NP502" s="107"/>
      <c r="NQ502" s="107"/>
      <c r="NR502" s="107"/>
      <c r="NS502" s="107"/>
      <c r="NT502" s="107"/>
      <c r="NU502" s="107"/>
      <c r="NV502" s="107"/>
      <c r="NW502" s="107"/>
      <c r="NX502" s="107"/>
      <c r="NY502" s="107"/>
      <c r="NZ502" s="107"/>
      <c r="OA502" s="107"/>
      <c r="OB502" s="107"/>
      <c r="OC502" s="107"/>
      <c r="OD502" s="107"/>
      <c r="OE502" s="107"/>
      <c r="OF502" s="107"/>
      <c r="OG502" s="107"/>
      <c r="OH502" s="107"/>
      <c r="OI502" s="107"/>
      <c r="OJ502" s="107"/>
      <c r="OK502" s="107"/>
      <c r="OL502" s="107"/>
      <c r="OM502" s="107"/>
      <c r="ON502" s="107"/>
      <c r="OO502" s="107"/>
      <c r="OP502" s="107"/>
      <c r="OQ502" s="107"/>
      <c r="OR502" s="107"/>
      <c r="OS502" s="107"/>
      <c r="OT502" s="107"/>
      <c r="OU502" s="107"/>
      <c r="OV502" s="107"/>
      <c r="OW502" s="107"/>
      <c r="OX502" s="107"/>
      <c r="OY502" s="107"/>
      <c r="OZ502" s="107"/>
      <c r="PA502" s="107"/>
      <c r="PB502" s="107"/>
      <c r="PC502" s="107"/>
      <c r="PD502" s="107"/>
      <c r="PE502" s="107"/>
      <c r="PF502" s="107"/>
      <c r="PG502" s="107"/>
      <c r="PH502" s="107"/>
      <c r="PI502" s="107"/>
      <c r="PJ502" s="107"/>
      <c r="PK502" s="107"/>
      <c r="PL502" s="107"/>
      <c r="PM502" s="107"/>
      <c r="PN502" s="107"/>
      <c r="PO502" s="107"/>
      <c r="PP502" s="107"/>
      <c r="PQ502" s="107"/>
      <c r="PR502" s="107"/>
      <c r="PS502" s="107"/>
      <c r="PT502" s="107"/>
      <c r="PU502" s="107"/>
      <c r="PV502" s="107"/>
      <c r="PW502" s="107"/>
      <c r="PX502" s="107"/>
      <c r="PY502" s="107"/>
      <c r="PZ502" s="107"/>
      <c r="QA502" s="107"/>
      <c r="QB502" s="107"/>
      <c r="QC502" s="107"/>
      <c r="QD502" s="107"/>
      <c r="QE502" s="107"/>
      <c r="QF502" s="107"/>
      <c r="QG502" s="107"/>
      <c r="QH502" s="107"/>
      <c r="QI502" s="107"/>
      <c r="QJ502" s="107"/>
      <c r="QK502" s="107"/>
      <c r="QL502" s="107"/>
      <c r="QM502" s="107"/>
      <c r="QN502" s="107"/>
      <c r="QO502" s="107"/>
      <c r="QP502" s="107"/>
      <c r="QQ502" s="107"/>
      <c r="QR502" s="107"/>
      <c r="QS502" s="107"/>
      <c r="QT502" s="107"/>
      <c r="QU502" s="107"/>
      <c r="QV502" s="107"/>
      <c r="QW502" s="107"/>
      <c r="QX502" s="107"/>
      <c r="QY502" s="107"/>
      <c r="QZ502" s="107"/>
      <c r="RA502" s="107"/>
      <c r="RB502" s="107"/>
      <c r="RC502" s="107"/>
      <c r="RD502" s="107"/>
      <c r="RE502" s="107"/>
      <c r="RF502" s="107"/>
      <c r="RG502" s="107"/>
      <c r="RH502" s="107"/>
      <c r="RI502" s="107"/>
      <c r="RJ502" s="107"/>
      <c r="RK502" s="107"/>
      <c r="RL502" s="107"/>
      <c r="RM502" s="107"/>
      <c r="RN502" s="107"/>
      <c r="RO502" s="107"/>
      <c r="RP502" s="107"/>
      <c r="RQ502" s="107"/>
      <c r="RR502" s="107"/>
      <c r="RS502" s="107"/>
      <c r="RT502" s="107"/>
      <c r="RU502" s="107"/>
      <c r="RV502" s="107"/>
      <c r="RW502" s="107"/>
      <c r="RX502" s="107"/>
      <c r="RY502" s="107"/>
      <c r="RZ502" s="107"/>
      <c r="SA502" s="107"/>
      <c r="SB502" s="107"/>
      <c r="SC502" s="107"/>
      <c r="SD502" s="107"/>
      <c r="SE502" s="107"/>
      <c r="SF502" s="107"/>
      <c r="SG502" s="107"/>
      <c r="SH502" s="107"/>
      <c r="SI502" s="107"/>
      <c r="SJ502" s="107"/>
      <c r="SK502" s="107"/>
      <c r="SL502" s="107"/>
      <c r="SM502" s="107"/>
      <c r="SN502" s="107"/>
      <c r="SO502" s="107"/>
      <c r="SP502" s="107"/>
      <c r="SQ502" s="107"/>
      <c r="SR502" s="107"/>
      <c r="SS502" s="107"/>
      <c r="ST502" s="107"/>
      <c r="SU502" s="107"/>
      <c r="SV502" s="107"/>
      <c r="SW502" s="107"/>
      <c r="SX502" s="107"/>
      <c r="SY502" s="107"/>
      <c r="SZ502" s="107"/>
      <c r="TA502" s="107"/>
      <c r="TB502" s="107"/>
      <c r="TC502" s="107"/>
      <c r="TD502" s="107"/>
      <c r="TE502" s="107"/>
      <c r="TF502" s="107"/>
      <c r="TG502" s="107"/>
      <c r="TH502" s="107"/>
      <c r="TI502" s="107"/>
      <c r="TJ502" s="107"/>
      <c r="TK502" s="107"/>
      <c r="TL502" s="107"/>
      <c r="TM502" s="107"/>
      <c r="TN502" s="107"/>
      <c r="TO502" s="107"/>
      <c r="TP502" s="107"/>
      <c r="TQ502" s="107"/>
      <c r="TR502" s="107"/>
      <c r="TS502" s="107"/>
      <c r="TT502" s="107"/>
      <c r="TU502" s="107"/>
      <c r="TV502" s="107"/>
      <c r="TW502" s="107"/>
      <c r="TX502" s="107"/>
      <c r="TY502" s="107"/>
      <c r="TZ502" s="107"/>
      <c r="UA502" s="107"/>
      <c r="UB502" s="107"/>
      <c r="UC502" s="107"/>
      <c r="UD502" s="107"/>
      <c r="UE502" s="107"/>
      <c r="UF502" s="107"/>
      <c r="UG502" s="107"/>
      <c r="UH502" s="107"/>
      <c r="UI502" s="107"/>
      <c r="UJ502" s="107"/>
      <c r="UK502" s="107"/>
      <c r="UL502" s="107"/>
      <c r="UM502" s="107"/>
      <c r="UN502" s="107"/>
      <c r="UO502" s="107"/>
      <c r="UP502" s="107"/>
      <c r="UQ502" s="107"/>
      <c r="UR502" s="107"/>
      <c r="US502" s="107"/>
      <c r="UT502" s="107"/>
      <c r="UU502" s="107"/>
      <c r="UV502" s="107"/>
      <c r="UW502" s="107"/>
      <c r="UX502" s="107"/>
      <c r="UY502" s="107"/>
      <c r="UZ502" s="107"/>
      <c r="VA502" s="107"/>
      <c r="VB502" s="107"/>
      <c r="VC502" s="107"/>
      <c r="VD502" s="107"/>
      <c r="VE502" s="107"/>
      <c r="VF502" s="107"/>
      <c r="VG502" s="107"/>
      <c r="VH502" s="107"/>
      <c r="VI502" s="107"/>
      <c r="VJ502" s="107"/>
      <c r="VK502" s="107"/>
      <c r="VL502" s="107"/>
      <c r="VM502" s="107"/>
      <c r="VN502" s="107"/>
      <c r="VO502" s="107"/>
      <c r="VP502" s="107"/>
      <c r="VQ502" s="107"/>
      <c r="VR502" s="107"/>
      <c r="VS502" s="107"/>
      <c r="VT502" s="107"/>
      <c r="VU502" s="107"/>
      <c r="VV502" s="107"/>
      <c r="VW502" s="107"/>
      <c r="VX502" s="107"/>
      <c r="VY502" s="107"/>
      <c r="VZ502" s="107"/>
      <c r="WA502" s="107"/>
      <c r="WB502" s="107"/>
      <c r="WC502" s="107"/>
      <c r="WD502" s="107"/>
      <c r="WE502" s="107"/>
      <c r="WF502" s="107"/>
      <c r="WG502" s="107"/>
      <c r="WH502" s="107"/>
      <c r="WI502" s="107"/>
      <c r="WJ502" s="107"/>
      <c r="WK502" s="107"/>
      <c r="WL502" s="107"/>
      <c r="WM502" s="107"/>
      <c r="WN502" s="107"/>
      <c r="WO502" s="107"/>
      <c r="WP502" s="107"/>
      <c r="WQ502" s="107"/>
      <c r="WR502" s="107"/>
      <c r="WS502" s="107"/>
      <c r="WT502" s="107"/>
      <c r="WU502" s="107"/>
      <c r="WV502" s="107"/>
      <c r="WW502" s="107"/>
      <c r="WX502" s="107"/>
      <c r="WY502" s="107"/>
      <c r="WZ502" s="107"/>
      <c r="XA502" s="107"/>
      <c r="XB502" s="107"/>
      <c r="XC502" s="107"/>
      <c r="XD502" s="107"/>
      <c r="XE502" s="107"/>
      <c r="XF502" s="107"/>
      <c r="XG502" s="107"/>
      <c r="XH502" s="107"/>
      <c r="XI502" s="107"/>
      <c r="XJ502" s="107"/>
      <c r="XK502" s="107"/>
      <c r="XL502" s="107"/>
      <c r="XM502" s="107"/>
      <c r="XN502" s="107"/>
      <c r="XO502" s="107"/>
      <c r="XP502" s="107"/>
      <c r="XQ502" s="107"/>
      <c r="XR502" s="107"/>
      <c r="XS502" s="107"/>
      <c r="XT502" s="107"/>
      <c r="XU502" s="107"/>
      <c r="XV502" s="107"/>
      <c r="XW502" s="107"/>
      <c r="XX502" s="107"/>
      <c r="XY502" s="107"/>
      <c r="XZ502" s="107"/>
      <c r="YA502" s="107"/>
      <c r="YB502" s="107"/>
      <c r="YC502" s="107"/>
      <c r="YD502" s="107"/>
      <c r="YE502" s="107"/>
      <c r="YF502" s="107"/>
      <c r="YG502" s="107"/>
      <c r="YH502" s="107"/>
      <c r="YI502" s="107"/>
      <c r="YJ502" s="107"/>
      <c r="YK502" s="107"/>
      <c r="YL502" s="107"/>
      <c r="YM502" s="107"/>
      <c r="YN502" s="107"/>
      <c r="YO502" s="107"/>
      <c r="YP502" s="107"/>
      <c r="YQ502" s="107"/>
      <c r="YR502" s="107"/>
      <c r="YS502" s="107"/>
      <c r="YT502" s="107"/>
      <c r="YU502" s="107"/>
      <c r="YV502" s="107"/>
      <c r="YW502" s="107"/>
      <c r="YX502" s="107"/>
      <c r="YY502" s="107"/>
      <c r="YZ502" s="107"/>
      <c r="ZA502" s="107"/>
      <c r="ZB502" s="107"/>
      <c r="ZC502" s="107"/>
      <c r="ZD502" s="107"/>
      <c r="ZE502" s="107"/>
      <c r="ZF502" s="107"/>
      <c r="ZG502" s="107"/>
      <c r="ZH502" s="107"/>
      <c r="ZI502" s="107"/>
      <c r="ZJ502" s="107"/>
      <c r="ZK502" s="107"/>
      <c r="ZL502" s="107"/>
      <c r="ZM502" s="107"/>
      <c r="ZN502" s="107"/>
      <c r="ZO502" s="107"/>
      <c r="ZP502" s="107"/>
      <c r="ZQ502" s="107"/>
      <c r="ZR502" s="107"/>
      <c r="ZS502" s="107"/>
      <c r="ZT502" s="107"/>
      <c r="ZU502" s="107"/>
      <c r="ZV502" s="107"/>
      <c r="ZW502" s="107"/>
      <c r="ZX502" s="107"/>
      <c r="ZY502" s="107"/>
      <c r="ZZ502" s="107"/>
      <c r="AAA502" s="107"/>
      <c r="AAB502" s="107"/>
      <c r="AAC502" s="107"/>
      <c r="AAD502" s="107"/>
      <c r="AAE502" s="107"/>
      <c r="AAF502" s="107"/>
      <c r="AAG502" s="107"/>
      <c r="AAH502" s="107"/>
      <c r="AAI502" s="107"/>
      <c r="AAJ502" s="107"/>
      <c r="AAK502" s="107"/>
      <c r="AAL502" s="107"/>
      <c r="AAM502" s="107"/>
      <c r="AAN502" s="107"/>
      <c r="AAO502" s="107"/>
      <c r="AAP502" s="107"/>
      <c r="AAQ502" s="107"/>
      <c r="AAR502" s="107"/>
      <c r="AAS502" s="107"/>
      <c r="AAT502" s="107"/>
      <c r="AAU502" s="107"/>
      <c r="AAV502" s="107"/>
      <c r="AAW502" s="107"/>
      <c r="AAX502" s="107"/>
      <c r="AAY502" s="107"/>
      <c r="AAZ502" s="107"/>
      <c r="ABA502" s="107"/>
      <c r="ABB502" s="107"/>
      <c r="ABC502" s="107"/>
      <c r="ABD502" s="107"/>
      <c r="ABE502" s="107"/>
      <c r="ABF502" s="107"/>
      <c r="ABG502" s="107"/>
      <c r="ABH502" s="107"/>
      <c r="ABI502" s="107"/>
      <c r="ABJ502" s="107"/>
      <c r="ABK502" s="107"/>
      <c r="ABL502" s="107"/>
      <c r="ABM502" s="107"/>
      <c r="ABN502" s="107"/>
      <c r="ABO502" s="107"/>
      <c r="ABP502" s="107"/>
      <c r="ABQ502" s="107"/>
      <c r="ABR502" s="107"/>
      <c r="ABS502" s="107"/>
      <c r="ABT502" s="107"/>
      <c r="ABU502" s="107"/>
      <c r="ABV502" s="107"/>
      <c r="ABW502" s="107"/>
      <c r="ABX502" s="107"/>
      <c r="ABY502" s="107"/>
      <c r="ABZ502" s="107"/>
      <c r="ACA502" s="107"/>
      <c r="ACB502" s="107"/>
      <c r="ACC502" s="107"/>
      <c r="ACD502" s="107"/>
      <c r="ACE502" s="107"/>
      <c r="ACF502" s="107"/>
      <c r="ACG502" s="107"/>
      <c r="ACH502" s="107"/>
      <c r="ACI502" s="107"/>
      <c r="ACJ502" s="107"/>
      <c r="ACK502" s="107"/>
      <c r="ACL502" s="107"/>
      <c r="ACM502" s="107"/>
      <c r="ACN502" s="107"/>
      <c r="ACO502" s="107"/>
      <c r="ACP502" s="107"/>
      <c r="ACQ502" s="107"/>
      <c r="ACR502" s="107"/>
      <c r="ACS502" s="107"/>
      <c r="ACT502" s="107"/>
      <c r="ACU502" s="107"/>
      <c r="ACV502" s="107"/>
      <c r="ACW502" s="107"/>
      <c r="ACX502" s="107"/>
      <c r="ACY502" s="107"/>
      <c r="ACZ502" s="107"/>
      <c r="ADA502" s="107"/>
      <c r="ADB502" s="107"/>
      <c r="ADC502" s="107"/>
      <c r="ADD502" s="107"/>
      <c r="ADE502" s="107"/>
      <c r="ADF502" s="107"/>
      <c r="ADG502" s="107"/>
      <c r="ADH502" s="107"/>
      <c r="ADI502" s="107"/>
      <c r="ADJ502" s="107"/>
      <c r="ADK502" s="107"/>
      <c r="ADL502" s="107"/>
      <c r="ADM502" s="107"/>
      <c r="ADN502" s="107"/>
      <c r="ADO502" s="107"/>
      <c r="ADP502" s="107"/>
      <c r="ADQ502" s="107"/>
      <c r="ADR502" s="107"/>
      <c r="ADS502" s="107"/>
      <c r="ADT502" s="107"/>
      <c r="ADU502" s="107"/>
      <c r="ADV502" s="107"/>
      <c r="ADW502" s="107"/>
      <c r="ADX502" s="107"/>
      <c r="ADY502" s="107"/>
      <c r="ADZ502" s="107"/>
      <c r="AEA502" s="107"/>
      <c r="AEB502" s="107"/>
      <c r="AEC502" s="107"/>
      <c r="AED502" s="107"/>
      <c r="AEE502" s="107"/>
      <c r="AEF502" s="107"/>
      <c r="AEG502" s="107"/>
      <c r="AEH502" s="107"/>
      <c r="AEI502" s="107"/>
      <c r="AEJ502" s="107"/>
      <c r="AEK502" s="107"/>
      <c r="AEL502" s="107"/>
      <c r="AEM502" s="107"/>
      <c r="AEN502" s="107"/>
      <c r="AEO502" s="107"/>
      <c r="AEP502" s="107"/>
      <c r="AEQ502" s="107"/>
      <c r="AER502" s="107"/>
      <c r="AES502" s="107"/>
      <c r="AET502" s="107"/>
      <c r="AEU502" s="107"/>
      <c r="AEV502" s="107"/>
      <c r="AEW502" s="107"/>
      <c r="AEX502" s="107"/>
      <c r="AEY502" s="107"/>
      <c r="AEZ502" s="107"/>
      <c r="AFA502" s="107"/>
      <c r="AFB502" s="107"/>
      <c r="AFC502" s="107"/>
      <c r="AFD502" s="107"/>
      <c r="AFE502" s="107"/>
      <c r="AFF502" s="107"/>
      <c r="AFG502" s="107"/>
      <c r="AFH502" s="107"/>
      <c r="AFI502" s="107"/>
      <c r="AFJ502" s="107"/>
      <c r="AFK502" s="107"/>
      <c r="AFL502" s="107"/>
      <c r="AFM502" s="107"/>
      <c r="AFN502" s="107"/>
      <c r="AFO502" s="107"/>
      <c r="AFP502" s="107"/>
      <c r="AFQ502" s="107"/>
      <c r="AFR502" s="107"/>
      <c r="AFS502" s="107"/>
      <c r="AFT502" s="107"/>
      <c r="AFU502" s="107"/>
      <c r="AFV502" s="107"/>
      <c r="AFW502" s="107"/>
      <c r="AFX502" s="107"/>
      <c r="AFY502" s="107"/>
      <c r="AFZ502" s="107"/>
      <c r="AGA502" s="107"/>
      <c r="AGB502" s="107"/>
      <c r="AGC502" s="107"/>
      <c r="AGD502" s="107"/>
      <c r="AGE502" s="107"/>
      <c r="AGF502" s="107"/>
      <c r="AGG502" s="107"/>
      <c r="AGH502" s="107"/>
      <c r="AGI502" s="107"/>
      <c r="AGJ502" s="107"/>
      <c r="AGK502" s="107"/>
      <c r="AGL502" s="107"/>
      <c r="AGM502" s="107"/>
      <c r="AGN502" s="107"/>
      <c r="AGO502" s="107"/>
      <c r="AGP502" s="107"/>
      <c r="AGQ502" s="107"/>
      <c r="AGR502" s="107"/>
      <c r="AGS502" s="107"/>
      <c r="AGT502" s="107"/>
      <c r="AGU502" s="107"/>
      <c r="AGV502" s="107"/>
      <c r="AGW502" s="107"/>
      <c r="AGX502" s="107"/>
      <c r="AGY502" s="107"/>
      <c r="AGZ502" s="107"/>
      <c r="AHA502" s="107"/>
      <c r="AHB502" s="107"/>
      <c r="AHC502" s="107"/>
      <c r="AHD502" s="107"/>
      <c r="AHE502" s="107"/>
      <c r="AHF502" s="107"/>
      <c r="AHG502" s="107"/>
      <c r="AHH502" s="107"/>
      <c r="AHI502" s="107"/>
      <c r="AHJ502" s="107"/>
      <c r="AHK502" s="107"/>
      <c r="AHL502" s="107"/>
      <c r="AHM502" s="107"/>
      <c r="AHN502" s="107"/>
      <c r="AHO502" s="107"/>
      <c r="AHP502" s="107"/>
      <c r="AHQ502" s="107"/>
      <c r="AHR502" s="107"/>
      <c r="AHS502" s="107"/>
      <c r="AHT502" s="107"/>
      <c r="AHU502" s="107"/>
      <c r="AHV502" s="107"/>
      <c r="AHW502" s="107"/>
      <c r="AHX502" s="107"/>
      <c r="AHY502" s="107"/>
      <c r="AHZ502" s="107"/>
      <c r="AIA502" s="107"/>
      <c r="AIB502" s="107"/>
      <c r="AIC502" s="107"/>
      <c r="AID502" s="107"/>
      <c r="AIE502" s="107"/>
      <c r="AIF502" s="107"/>
      <c r="AIG502" s="107"/>
      <c r="AIH502" s="107"/>
      <c r="AII502" s="107"/>
      <c r="AIJ502" s="107"/>
      <c r="AIK502" s="107"/>
      <c r="AIL502" s="107"/>
      <c r="AIM502" s="107"/>
      <c r="AIN502" s="107"/>
      <c r="AIO502" s="107"/>
      <c r="AIP502" s="107"/>
      <c r="AIQ502" s="107"/>
      <c r="AIR502" s="107"/>
      <c r="AIS502" s="107"/>
      <c r="AIT502" s="107"/>
      <c r="AIU502" s="107"/>
      <c r="AIV502" s="107"/>
      <c r="AIW502" s="107"/>
      <c r="AIX502" s="107"/>
      <c r="AIY502" s="107"/>
      <c r="AIZ502" s="107"/>
      <c r="AJA502" s="107"/>
      <c r="AJB502" s="107"/>
      <c r="AJC502" s="107"/>
      <c r="AJD502" s="107"/>
      <c r="AJE502" s="107"/>
      <c r="AJF502" s="107"/>
      <c r="AJG502" s="107"/>
      <c r="AJH502" s="107"/>
      <c r="AJI502" s="107"/>
      <c r="AJJ502" s="107"/>
      <c r="AJK502" s="107"/>
      <c r="AJL502" s="107"/>
      <c r="AJM502" s="107"/>
      <c r="AJN502" s="107"/>
      <c r="AJO502" s="107"/>
      <c r="AJP502" s="107"/>
      <c r="AJQ502" s="107"/>
      <c r="AJR502" s="107"/>
      <c r="AJS502" s="107"/>
      <c r="AJT502" s="107"/>
      <c r="AJU502" s="107"/>
      <c r="AJV502" s="107"/>
      <c r="AJW502" s="107"/>
      <c r="AJX502" s="107"/>
      <c r="AJY502" s="107"/>
      <c r="AJZ502" s="107"/>
      <c r="AKA502" s="107"/>
      <c r="AKB502" s="107"/>
      <c r="AKC502" s="107"/>
      <c r="AKD502" s="107"/>
      <c r="AKE502" s="107"/>
      <c r="AKF502" s="107"/>
      <c r="AKG502" s="107"/>
      <c r="AKH502" s="107"/>
      <c r="AKI502" s="107"/>
      <c r="AKJ502" s="107"/>
      <c r="AKK502" s="107"/>
      <c r="AKL502" s="107"/>
      <c r="AKM502" s="107"/>
      <c r="AKN502" s="107"/>
      <c r="AKO502" s="107"/>
      <c r="AKP502" s="107"/>
      <c r="AKQ502" s="107"/>
      <c r="AKR502" s="107"/>
      <c r="AKS502" s="107"/>
      <c r="AKT502" s="107"/>
      <c r="AKU502" s="107"/>
      <c r="AKV502" s="107"/>
      <c r="AKW502" s="107"/>
      <c r="AKX502" s="107"/>
      <c r="AKY502" s="107"/>
      <c r="AKZ502" s="107"/>
      <c r="ALA502" s="107"/>
      <c r="ALB502" s="107"/>
      <c r="ALC502" s="107"/>
      <c r="ALD502" s="107"/>
      <c r="ALE502" s="107"/>
      <c r="ALF502" s="107"/>
      <c r="ALG502" s="107"/>
      <c r="ALH502" s="107"/>
      <c r="ALI502" s="107"/>
      <c r="ALJ502" s="107"/>
      <c r="ALK502" s="107"/>
      <c r="ALL502" s="107"/>
      <c r="ALM502" s="107"/>
      <c r="ALN502" s="107"/>
      <c r="ALO502" s="107"/>
      <c r="ALP502" s="107"/>
      <c r="ALQ502" s="107"/>
      <c r="ALR502" s="107"/>
      <c r="ALS502" s="107"/>
      <c r="ALT502" s="107"/>
      <c r="ALU502" s="107"/>
      <c r="ALV502" s="107"/>
      <c r="ALW502" s="107"/>
      <c r="ALX502" s="107"/>
      <c r="ALY502" s="107"/>
      <c r="ALZ502" s="107"/>
      <c r="AMA502" s="107"/>
      <c r="AMB502" s="107"/>
      <c r="AMC502" s="107"/>
      <c r="AMD502" s="107"/>
      <c r="AME502" s="107"/>
      <c r="AMF502" s="107"/>
      <c r="AMG502" s="107"/>
      <c r="AMH502" s="107"/>
      <c r="AMI502" s="107"/>
      <c r="AMJ502" s="107"/>
      <c r="AMK502" s="107"/>
      <c r="AML502" s="107"/>
      <c r="AMM502" s="107"/>
      <c r="AMN502" s="107"/>
      <c r="AMO502" s="107"/>
      <c r="AMP502" s="107"/>
      <c r="AMQ502" s="107"/>
      <c r="AMR502" s="107"/>
      <c r="AMS502" s="107"/>
      <c r="AMT502" s="107"/>
      <c r="AMU502" s="107"/>
      <c r="AMV502" s="107"/>
      <c r="AMW502" s="107"/>
      <c r="AMX502" s="107"/>
      <c r="AMY502" s="107"/>
      <c r="AMZ502" s="107"/>
      <c r="ANA502" s="107"/>
      <c r="ANB502" s="107"/>
      <c r="ANC502" s="107"/>
      <c r="AND502" s="107"/>
      <c r="ANE502" s="107"/>
      <c r="ANF502" s="107"/>
      <c r="ANG502" s="107"/>
      <c r="ANH502" s="107"/>
      <c r="ANI502" s="107"/>
      <c r="ANJ502" s="107"/>
      <c r="ANK502" s="107"/>
      <c r="ANL502" s="107"/>
      <c r="ANM502" s="107"/>
      <c r="ANN502" s="107"/>
      <c r="ANO502" s="107"/>
      <c r="ANP502" s="107"/>
      <c r="ANQ502" s="107"/>
      <c r="ANR502" s="107"/>
      <c r="ANS502" s="107"/>
      <c r="ANT502" s="107"/>
      <c r="ANU502" s="107"/>
      <c r="ANV502" s="107"/>
      <c r="ANW502" s="107"/>
      <c r="ANX502" s="107"/>
      <c r="ANY502" s="107"/>
      <c r="ANZ502" s="107"/>
      <c r="AOA502" s="107"/>
      <c r="AOB502" s="107"/>
      <c r="AOC502" s="107"/>
      <c r="AOD502" s="107"/>
      <c r="AOE502" s="107"/>
      <c r="AOF502" s="107"/>
      <c r="AOG502" s="107"/>
      <c r="AOH502" s="107"/>
      <c r="AOI502" s="107"/>
      <c r="AOJ502" s="107"/>
      <c r="AOK502" s="107"/>
      <c r="AOL502" s="107"/>
      <c r="AOM502" s="107"/>
      <c r="AON502" s="107"/>
      <c r="AOO502" s="107"/>
      <c r="AOP502" s="107"/>
      <c r="AOQ502" s="107"/>
      <c r="AOR502" s="107"/>
      <c r="AOS502" s="107"/>
      <c r="AOT502" s="107"/>
      <c r="AOU502" s="107"/>
      <c r="AOV502" s="107"/>
      <c r="AOW502" s="107"/>
      <c r="AOX502" s="107"/>
      <c r="AOY502" s="107"/>
      <c r="AOZ502" s="107"/>
      <c r="APA502" s="107"/>
      <c r="APB502" s="107"/>
      <c r="APC502" s="107"/>
      <c r="APD502" s="107"/>
      <c r="APE502" s="107"/>
      <c r="APF502" s="107"/>
      <c r="APG502" s="107"/>
      <c r="APH502" s="107"/>
      <c r="API502" s="107"/>
      <c r="APJ502" s="107"/>
      <c r="APK502" s="107"/>
      <c r="APL502" s="107"/>
      <c r="APM502" s="107"/>
      <c r="APN502" s="107"/>
      <c r="APO502" s="107"/>
      <c r="APP502" s="107"/>
      <c r="APQ502" s="107"/>
      <c r="APR502" s="107"/>
      <c r="APS502" s="107"/>
      <c r="APT502" s="107"/>
      <c r="APU502" s="107"/>
      <c r="APV502" s="107"/>
      <c r="APW502" s="107"/>
      <c r="APX502" s="107"/>
      <c r="APY502" s="107"/>
      <c r="APZ502" s="107"/>
      <c r="AQA502" s="107"/>
      <c r="AQB502" s="107"/>
      <c r="AQC502" s="107"/>
      <c r="AQD502" s="107"/>
      <c r="AQE502" s="107"/>
      <c r="AQF502" s="107"/>
      <c r="AQG502" s="107"/>
      <c r="AQH502" s="107"/>
      <c r="AQI502" s="107"/>
      <c r="AQJ502" s="107"/>
      <c r="AQK502" s="107"/>
      <c r="AQL502" s="107"/>
      <c r="AQM502" s="107"/>
      <c r="AQN502" s="107"/>
      <c r="AQO502" s="107"/>
      <c r="AQP502" s="107"/>
      <c r="AQQ502" s="107"/>
      <c r="AQR502" s="107"/>
      <c r="AQS502" s="107"/>
      <c r="AQT502" s="107"/>
      <c r="AQU502" s="107"/>
      <c r="AQV502" s="107"/>
      <c r="AQW502" s="107"/>
      <c r="AQX502" s="107"/>
      <c r="AQY502" s="107"/>
      <c r="AQZ502" s="107"/>
      <c r="ARA502" s="107"/>
      <c r="ARB502" s="107"/>
      <c r="ARC502" s="107"/>
      <c r="ARD502" s="107"/>
      <c r="ARE502" s="107"/>
      <c r="ARF502" s="107"/>
      <c r="ARG502" s="107"/>
      <c r="ARH502" s="107"/>
      <c r="ARI502" s="107"/>
      <c r="ARJ502" s="107"/>
      <c r="ARK502" s="107"/>
      <c r="ARL502" s="107"/>
      <c r="ARM502" s="107"/>
      <c r="ARN502" s="107"/>
      <c r="ARO502" s="107"/>
      <c r="ARP502" s="107"/>
      <c r="ARQ502" s="107"/>
      <c r="ARR502" s="107"/>
      <c r="ARS502" s="107"/>
      <c r="ART502" s="107"/>
      <c r="ARU502" s="107"/>
      <c r="ARV502" s="107"/>
      <c r="ARW502" s="107"/>
      <c r="ARX502" s="107"/>
      <c r="ARY502" s="107"/>
      <c r="ARZ502" s="107"/>
      <c r="ASA502" s="107"/>
      <c r="ASB502" s="107"/>
      <c r="ASC502" s="107"/>
      <c r="ASD502" s="107"/>
      <c r="ASE502" s="107"/>
      <c r="ASF502" s="107"/>
      <c r="ASG502" s="107"/>
      <c r="ASH502" s="107"/>
      <c r="ASI502" s="107"/>
      <c r="ASJ502" s="107"/>
      <c r="ASK502" s="107"/>
      <c r="ASL502" s="107"/>
      <c r="ASM502" s="107"/>
      <c r="ASN502" s="107"/>
      <c r="ASO502" s="107"/>
      <c r="ASP502" s="107"/>
      <c r="ASQ502" s="107"/>
      <c r="ASR502" s="107"/>
      <c r="ASS502" s="107"/>
      <c r="AST502" s="107"/>
      <c r="ASU502" s="107"/>
      <c r="ASV502" s="107"/>
      <c r="ASW502" s="107"/>
      <c r="ASX502" s="107"/>
      <c r="ASY502" s="107"/>
      <c r="ASZ502" s="107"/>
      <c r="ATA502" s="107"/>
      <c r="ATB502" s="107"/>
      <c r="ATC502" s="107"/>
      <c r="ATD502" s="107"/>
      <c r="ATE502" s="107"/>
      <c r="ATF502" s="107"/>
      <c r="ATG502" s="107"/>
      <c r="ATH502" s="107"/>
      <c r="ATI502" s="107"/>
      <c r="ATJ502" s="107"/>
      <c r="ATK502" s="107"/>
      <c r="ATL502" s="107"/>
      <c r="ATM502" s="107"/>
      <c r="ATN502" s="107"/>
      <c r="ATO502" s="107"/>
      <c r="ATP502" s="107"/>
      <c r="ATQ502" s="107"/>
      <c r="ATR502" s="107"/>
      <c r="ATS502" s="107"/>
      <c r="ATT502" s="107"/>
      <c r="ATU502" s="107"/>
      <c r="ATV502" s="107"/>
      <c r="ATW502" s="107"/>
      <c r="ATX502" s="107"/>
      <c r="ATY502" s="107"/>
      <c r="ATZ502" s="107"/>
      <c r="AUA502" s="107"/>
      <c r="AUB502" s="107"/>
      <c r="AUC502" s="107"/>
      <c r="AUD502" s="107"/>
      <c r="AUE502" s="107"/>
      <c r="AUF502" s="107"/>
      <c r="AUG502" s="107"/>
      <c r="AUH502" s="107"/>
      <c r="AUI502" s="107"/>
      <c r="AUJ502" s="107"/>
      <c r="AUK502" s="107"/>
      <c r="AUL502" s="107"/>
      <c r="AUM502" s="107"/>
      <c r="AUN502" s="107"/>
      <c r="AUO502" s="107"/>
      <c r="AUP502" s="107"/>
      <c r="AUQ502" s="107"/>
      <c r="AUR502" s="107"/>
      <c r="AUS502" s="107"/>
      <c r="AUT502" s="107"/>
      <c r="AUU502" s="107"/>
      <c r="AUV502" s="107"/>
      <c r="AUW502" s="107"/>
      <c r="AUX502" s="107"/>
      <c r="AUY502" s="107"/>
      <c r="AUZ502" s="107"/>
      <c r="AVA502" s="107"/>
      <c r="AVB502" s="107"/>
      <c r="AVC502" s="107"/>
      <c r="AVD502" s="107"/>
      <c r="AVE502" s="107"/>
      <c r="AVF502" s="107"/>
      <c r="AVG502" s="107"/>
      <c r="AVH502" s="107"/>
      <c r="AVI502" s="107"/>
      <c r="AVJ502" s="107"/>
      <c r="AVK502" s="107"/>
      <c r="AVL502" s="107"/>
      <c r="AVM502" s="107"/>
      <c r="AVN502" s="107"/>
      <c r="AVO502" s="107"/>
      <c r="AVP502" s="107"/>
      <c r="AVQ502" s="107"/>
      <c r="AVR502" s="107"/>
      <c r="AVS502" s="107"/>
      <c r="AVT502" s="107"/>
      <c r="AVU502" s="107"/>
      <c r="AVV502" s="107"/>
      <c r="AVW502" s="107"/>
      <c r="AVX502" s="107"/>
      <c r="AVY502" s="107"/>
      <c r="AVZ502" s="107"/>
      <c r="AWA502" s="107"/>
      <c r="AWB502" s="107"/>
      <c r="AWC502" s="107"/>
      <c r="AWD502" s="107"/>
      <c r="AWE502" s="107"/>
      <c r="AWF502" s="107"/>
      <c r="AWG502" s="107"/>
      <c r="AWH502" s="107"/>
      <c r="AWI502" s="107"/>
      <c r="AWJ502" s="107"/>
      <c r="AWK502" s="107"/>
      <c r="AWL502" s="107"/>
      <c r="AWM502" s="107"/>
      <c r="AWN502" s="107"/>
      <c r="AWO502" s="107"/>
      <c r="AWP502" s="107"/>
      <c r="AWQ502" s="107"/>
      <c r="AWR502" s="107"/>
      <c r="AWS502" s="107"/>
      <c r="AWT502" s="107"/>
      <c r="AWU502" s="107"/>
      <c r="AWV502" s="107"/>
      <c r="AWW502" s="107"/>
      <c r="AWX502" s="107"/>
      <c r="AWY502" s="107"/>
      <c r="AWZ502" s="107"/>
      <c r="AXA502" s="107"/>
      <c r="AXB502" s="107"/>
      <c r="AXC502" s="107"/>
      <c r="AXD502" s="107"/>
      <c r="AXE502" s="107"/>
      <c r="AXF502" s="107"/>
      <c r="AXG502" s="107"/>
      <c r="AXH502" s="107"/>
      <c r="AXI502" s="107"/>
      <c r="AXJ502" s="107"/>
      <c r="AXK502" s="107"/>
      <c r="AXL502" s="107"/>
      <c r="AXM502" s="107"/>
      <c r="AXN502" s="107"/>
      <c r="AXO502" s="107"/>
      <c r="AXP502" s="107"/>
      <c r="AXQ502" s="107"/>
      <c r="AXR502" s="107"/>
      <c r="AXS502" s="107"/>
      <c r="AXT502" s="107"/>
      <c r="AXU502" s="107"/>
      <c r="AXV502" s="107"/>
      <c r="AXW502" s="107"/>
      <c r="AXX502" s="107"/>
      <c r="AXY502" s="107"/>
      <c r="AXZ502" s="107"/>
      <c r="AYA502" s="107"/>
      <c r="AYB502" s="107"/>
      <c r="AYC502" s="107"/>
      <c r="AYD502" s="107"/>
      <c r="AYE502" s="107"/>
      <c r="AYF502" s="107"/>
      <c r="AYG502" s="107"/>
      <c r="AYH502" s="107"/>
      <c r="AYI502" s="107"/>
      <c r="AYJ502" s="107"/>
      <c r="AYK502" s="107"/>
      <c r="AYL502" s="107"/>
      <c r="AYM502" s="107"/>
      <c r="AYN502" s="107"/>
      <c r="AYO502" s="107"/>
      <c r="AYP502" s="107"/>
      <c r="AYQ502" s="107"/>
      <c r="AYR502" s="107"/>
      <c r="AYS502" s="107"/>
      <c r="AYT502" s="107"/>
      <c r="AYU502" s="107"/>
      <c r="AYV502" s="107"/>
      <c r="AYW502" s="107"/>
      <c r="AYX502" s="107"/>
      <c r="AYY502" s="107"/>
      <c r="AYZ502" s="107"/>
      <c r="AZA502" s="107"/>
      <c r="AZB502" s="107"/>
      <c r="AZC502" s="107"/>
      <c r="AZD502" s="107"/>
      <c r="AZE502" s="107"/>
      <c r="AZF502" s="107"/>
      <c r="AZG502" s="107"/>
      <c r="AZH502" s="107"/>
      <c r="AZI502" s="107"/>
      <c r="AZJ502" s="107"/>
      <c r="AZK502" s="107"/>
      <c r="AZL502" s="107"/>
      <c r="AZM502" s="107"/>
      <c r="AZN502" s="107"/>
      <c r="AZO502" s="107"/>
      <c r="AZP502" s="107"/>
      <c r="AZQ502" s="107"/>
      <c r="AZR502" s="107"/>
      <c r="AZS502" s="107"/>
      <c r="AZT502" s="107"/>
      <c r="AZU502" s="107"/>
      <c r="AZV502" s="107"/>
      <c r="AZW502" s="107"/>
      <c r="AZX502" s="107"/>
      <c r="AZY502" s="107"/>
      <c r="AZZ502" s="107"/>
      <c r="BAA502" s="107"/>
      <c r="BAB502" s="107"/>
      <c r="BAC502" s="107"/>
      <c r="BAD502" s="107"/>
      <c r="BAE502" s="107"/>
      <c r="BAF502" s="107"/>
      <c r="BAG502" s="107"/>
      <c r="BAH502" s="107"/>
      <c r="BAI502" s="107"/>
      <c r="BAJ502" s="107"/>
      <c r="BAK502" s="107"/>
      <c r="BAL502" s="107"/>
      <c r="BAM502" s="107"/>
      <c r="BAN502" s="107"/>
      <c r="BAO502" s="107"/>
      <c r="BAP502" s="107"/>
      <c r="BAQ502" s="107"/>
      <c r="BAR502" s="107"/>
      <c r="BAS502" s="107"/>
      <c r="BAT502" s="107"/>
      <c r="BAU502" s="107"/>
      <c r="BAV502" s="107"/>
      <c r="BAW502" s="107"/>
      <c r="BAX502" s="107"/>
      <c r="BAY502" s="107"/>
      <c r="BAZ502" s="107"/>
      <c r="BBA502" s="107"/>
      <c r="BBB502" s="107"/>
      <c r="BBC502" s="107"/>
      <c r="BBD502" s="107"/>
      <c r="BBE502" s="107"/>
      <c r="BBF502" s="107"/>
      <c r="BBG502" s="107"/>
      <c r="BBH502" s="107"/>
      <c r="BBI502" s="107"/>
      <c r="BBJ502" s="107"/>
      <c r="BBK502" s="107"/>
      <c r="BBL502" s="107"/>
      <c r="BBM502" s="107"/>
      <c r="BBN502" s="107"/>
      <c r="BBO502" s="107"/>
      <c r="BBP502" s="107"/>
      <c r="BBQ502" s="107"/>
      <c r="BBR502" s="107"/>
      <c r="BBS502" s="107"/>
      <c r="BBT502" s="107"/>
      <c r="BBU502" s="107"/>
      <c r="BBV502" s="107"/>
      <c r="BBW502" s="107"/>
      <c r="BBX502" s="107"/>
      <c r="BBY502" s="107"/>
      <c r="BBZ502" s="107"/>
      <c r="BCA502" s="107"/>
      <c r="BCB502" s="107"/>
      <c r="BCC502" s="107"/>
      <c r="BCD502" s="107"/>
      <c r="BCE502" s="107"/>
      <c r="BCF502" s="107"/>
      <c r="BCG502" s="107"/>
      <c r="BCH502" s="107"/>
      <c r="BCI502" s="107"/>
      <c r="BCJ502" s="107"/>
      <c r="BCK502" s="107"/>
      <c r="BCL502" s="107"/>
      <c r="BCM502" s="107"/>
      <c r="BCN502" s="107"/>
      <c r="BCO502" s="107"/>
      <c r="BCP502" s="107"/>
      <c r="BCQ502" s="107"/>
      <c r="BCR502" s="107"/>
      <c r="BCS502" s="107"/>
      <c r="BCT502" s="107"/>
      <c r="BCU502" s="107"/>
      <c r="BCV502" s="107"/>
      <c r="BCW502" s="107"/>
      <c r="BCX502" s="107"/>
      <c r="BCY502" s="107"/>
      <c r="BCZ502" s="107"/>
      <c r="BDA502" s="107"/>
      <c r="BDB502" s="107"/>
      <c r="BDC502" s="107"/>
      <c r="BDD502" s="107"/>
      <c r="BDE502" s="107"/>
      <c r="BDF502" s="107"/>
      <c r="BDG502" s="107"/>
      <c r="BDH502" s="107"/>
      <c r="BDI502" s="107"/>
      <c r="BDJ502" s="107"/>
      <c r="BDK502" s="107"/>
      <c r="BDL502" s="107"/>
      <c r="BDM502" s="107"/>
      <c r="BDN502" s="107"/>
      <c r="BDO502" s="107"/>
      <c r="BDP502" s="107"/>
      <c r="BDQ502" s="107"/>
      <c r="BDR502" s="107"/>
      <c r="BDS502" s="107"/>
      <c r="BDT502" s="107"/>
      <c r="BDU502" s="107"/>
      <c r="BDV502" s="107"/>
      <c r="BDW502" s="107"/>
      <c r="BDX502" s="107"/>
      <c r="BDY502" s="107"/>
      <c r="BDZ502" s="107"/>
      <c r="BEA502" s="107"/>
      <c r="BEB502" s="107"/>
      <c r="BEC502" s="107"/>
      <c r="BED502" s="107"/>
      <c r="BEE502" s="107"/>
      <c r="BEF502" s="107"/>
      <c r="BEG502" s="107"/>
      <c r="BEH502" s="107"/>
      <c r="BEI502" s="107"/>
      <c r="BEJ502" s="107"/>
      <c r="BEK502" s="107"/>
      <c r="BEL502" s="107"/>
      <c r="BEM502" s="107"/>
      <c r="BEN502" s="107"/>
      <c r="BEO502" s="107"/>
      <c r="BEP502" s="107"/>
      <c r="BEQ502" s="107"/>
      <c r="BER502" s="107"/>
      <c r="BES502" s="107"/>
      <c r="BET502" s="107"/>
      <c r="BEU502" s="107"/>
      <c r="BEV502" s="107"/>
      <c r="BEW502" s="107"/>
      <c r="BEX502" s="107"/>
      <c r="BEY502" s="107"/>
      <c r="BEZ502" s="107"/>
      <c r="BFA502" s="107"/>
      <c r="BFB502" s="107"/>
      <c r="BFC502" s="107"/>
      <c r="BFD502" s="107"/>
      <c r="BFE502" s="107"/>
      <c r="BFF502" s="107"/>
      <c r="BFG502" s="107"/>
      <c r="BFH502" s="107"/>
      <c r="BFI502" s="107"/>
      <c r="BFJ502" s="107"/>
      <c r="BFK502" s="107"/>
      <c r="BFL502" s="107"/>
      <c r="BFM502" s="107"/>
      <c r="BFN502" s="107"/>
      <c r="BFO502" s="107"/>
      <c r="BFP502" s="107"/>
      <c r="BFQ502" s="107"/>
      <c r="BFR502" s="107"/>
      <c r="BFS502" s="107"/>
      <c r="BFT502" s="107"/>
      <c r="BFU502" s="107"/>
      <c r="BFV502" s="107"/>
      <c r="BFW502" s="107"/>
      <c r="BFX502" s="107"/>
      <c r="BFY502" s="107"/>
      <c r="BFZ502" s="107"/>
      <c r="BGA502" s="107"/>
      <c r="BGB502" s="107"/>
      <c r="BGC502" s="107"/>
      <c r="BGD502" s="107"/>
      <c r="BGE502" s="107"/>
      <c r="BGF502" s="107"/>
      <c r="BGG502" s="107"/>
      <c r="BGH502" s="107"/>
      <c r="BGI502" s="107"/>
      <c r="BGJ502" s="107"/>
      <c r="BGK502" s="107"/>
      <c r="BGL502" s="107"/>
      <c r="BGM502" s="107"/>
      <c r="BGN502" s="107"/>
      <c r="BGO502" s="107"/>
      <c r="BGP502" s="107"/>
      <c r="BGQ502" s="107"/>
      <c r="BGR502" s="107"/>
      <c r="BGS502" s="107"/>
      <c r="BGT502" s="107"/>
      <c r="BGU502" s="107"/>
      <c r="BGV502" s="107"/>
      <c r="BGW502" s="107"/>
      <c r="BGX502" s="107"/>
      <c r="BGY502" s="107"/>
      <c r="BGZ502" s="107"/>
      <c r="BHA502" s="107"/>
      <c r="BHB502" s="107"/>
      <c r="BHC502" s="107"/>
      <c r="BHD502" s="107"/>
      <c r="BHE502" s="107"/>
      <c r="BHF502" s="107"/>
      <c r="BHG502" s="107"/>
      <c r="BHH502" s="107"/>
      <c r="BHI502" s="107"/>
      <c r="BHJ502" s="107"/>
      <c r="BHK502" s="107"/>
      <c r="BHL502" s="107"/>
      <c r="BHM502" s="107"/>
      <c r="BHN502" s="107"/>
      <c r="BHO502" s="107"/>
      <c r="BHP502" s="107"/>
      <c r="BHQ502" s="107"/>
      <c r="BHR502" s="107"/>
      <c r="BHS502" s="107"/>
      <c r="BHT502" s="107"/>
      <c r="BHU502" s="107"/>
      <c r="BHV502" s="107"/>
      <c r="BHW502" s="107"/>
      <c r="BHX502" s="107"/>
      <c r="BHY502" s="107"/>
      <c r="BHZ502" s="107"/>
      <c r="BIA502" s="107"/>
      <c r="BIB502" s="107"/>
      <c r="BIC502" s="107"/>
      <c r="BID502" s="107"/>
      <c r="BIE502" s="107"/>
      <c r="BIF502" s="107"/>
      <c r="BIG502" s="107"/>
      <c r="BIH502" s="107"/>
      <c r="BII502" s="107"/>
      <c r="BIJ502" s="107"/>
      <c r="BIK502" s="107"/>
      <c r="BIL502" s="107"/>
      <c r="BIM502" s="107"/>
      <c r="BIN502" s="107"/>
      <c r="BIO502" s="107"/>
      <c r="BIP502" s="107"/>
      <c r="BIQ502" s="107"/>
      <c r="BIR502" s="107"/>
      <c r="BIS502" s="107"/>
      <c r="BIT502" s="107"/>
      <c r="BIU502" s="107"/>
      <c r="BIV502" s="107"/>
      <c r="BIW502" s="107"/>
      <c r="BIX502" s="107"/>
      <c r="BIY502" s="107"/>
      <c r="BIZ502" s="107"/>
      <c r="BJA502" s="107"/>
      <c r="BJB502" s="107"/>
      <c r="BJC502" s="107"/>
      <c r="BJD502" s="107"/>
      <c r="BJE502" s="107"/>
      <c r="BJF502" s="107"/>
      <c r="BJG502" s="107"/>
      <c r="BJH502" s="107"/>
      <c r="BJI502" s="107"/>
      <c r="BJJ502" s="107"/>
      <c r="BJK502" s="107"/>
      <c r="BJL502" s="107"/>
      <c r="BJM502" s="107"/>
      <c r="BJN502" s="107"/>
      <c r="BJO502" s="107"/>
      <c r="BJP502" s="107"/>
      <c r="BJQ502" s="107"/>
      <c r="BJR502" s="107"/>
      <c r="BJS502" s="107"/>
      <c r="BJT502" s="107"/>
      <c r="BJU502" s="107"/>
      <c r="BJV502" s="107"/>
      <c r="BJW502" s="107"/>
      <c r="BJX502" s="107"/>
      <c r="BJY502" s="107"/>
      <c r="BJZ502" s="107"/>
      <c r="BKA502" s="107"/>
      <c r="BKB502" s="107"/>
      <c r="BKC502" s="107"/>
      <c r="BKD502" s="107"/>
      <c r="BKE502" s="107"/>
      <c r="BKF502" s="107"/>
      <c r="BKG502" s="107"/>
      <c r="BKH502" s="107"/>
      <c r="BKI502" s="107"/>
      <c r="BKJ502" s="107"/>
      <c r="BKK502" s="107"/>
      <c r="BKL502" s="107"/>
      <c r="BKM502" s="107"/>
      <c r="BKN502" s="107"/>
      <c r="BKO502" s="107"/>
      <c r="BKP502" s="107"/>
      <c r="BKQ502" s="107"/>
      <c r="BKR502" s="107"/>
      <c r="BKS502" s="107"/>
      <c r="BKT502" s="107"/>
      <c r="BKU502" s="107"/>
      <c r="BKV502" s="107"/>
      <c r="BKW502" s="107"/>
      <c r="BKX502" s="107"/>
      <c r="BKY502" s="107"/>
      <c r="BKZ502" s="107"/>
      <c r="BLA502" s="107"/>
      <c r="BLB502" s="107"/>
      <c r="BLC502" s="107"/>
      <c r="BLD502" s="107"/>
      <c r="BLE502" s="107"/>
      <c r="BLF502" s="107"/>
      <c r="BLG502" s="107"/>
      <c r="BLH502" s="107"/>
      <c r="BLI502" s="107"/>
      <c r="BLJ502" s="107"/>
      <c r="BLK502" s="107"/>
      <c r="BLL502" s="107"/>
      <c r="BLM502" s="107"/>
      <c r="BLN502" s="107"/>
      <c r="BLO502" s="107"/>
      <c r="BLP502" s="107"/>
      <c r="BLQ502" s="107"/>
      <c r="BLR502" s="107"/>
      <c r="BLS502" s="107"/>
      <c r="BLT502" s="107"/>
      <c r="BLU502" s="107"/>
      <c r="BLV502" s="107"/>
      <c r="BLW502" s="107"/>
      <c r="BLX502" s="107"/>
      <c r="BLY502" s="107"/>
      <c r="BLZ502" s="107"/>
      <c r="BMA502" s="107"/>
      <c r="BMB502" s="107"/>
      <c r="BMC502" s="107"/>
      <c r="BMD502" s="107"/>
      <c r="BME502" s="107"/>
      <c r="BMF502" s="107"/>
      <c r="BMG502" s="107"/>
      <c r="BMH502" s="107"/>
      <c r="BMI502" s="107"/>
      <c r="BMJ502" s="107"/>
      <c r="BMK502" s="107"/>
      <c r="BML502" s="107"/>
      <c r="BMM502" s="107"/>
      <c r="BMN502" s="107"/>
      <c r="BMO502" s="107"/>
      <c r="BMP502" s="107"/>
      <c r="BMQ502" s="107"/>
      <c r="BMR502" s="107"/>
      <c r="BMS502" s="107"/>
      <c r="BMT502" s="107"/>
      <c r="BMU502" s="107"/>
      <c r="BMV502" s="107"/>
      <c r="BMW502" s="107"/>
      <c r="BMX502" s="107"/>
      <c r="BMY502" s="107"/>
      <c r="BMZ502" s="107"/>
      <c r="BNA502" s="107"/>
      <c r="BNB502" s="107"/>
      <c r="BNC502" s="107"/>
      <c r="BND502" s="107"/>
      <c r="BNE502" s="107"/>
      <c r="BNF502" s="107"/>
      <c r="BNG502" s="107"/>
      <c r="BNH502" s="107"/>
      <c r="BNI502" s="107"/>
      <c r="BNJ502" s="107"/>
      <c r="BNK502" s="107"/>
      <c r="BNL502" s="107"/>
      <c r="BNM502" s="107"/>
      <c r="BNN502" s="107"/>
      <c r="BNO502" s="107"/>
      <c r="BNP502" s="107"/>
      <c r="BNQ502" s="107"/>
      <c r="BNR502" s="107"/>
      <c r="BNS502" s="107"/>
      <c r="BNT502" s="107"/>
      <c r="BNU502" s="107"/>
      <c r="BNV502" s="107"/>
      <c r="BNW502" s="107"/>
      <c r="BNX502" s="107"/>
      <c r="BNY502" s="107"/>
      <c r="BNZ502" s="107"/>
      <c r="BOA502" s="107"/>
      <c r="BOB502" s="107"/>
      <c r="BOC502" s="107"/>
      <c r="BOD502" s="107"/>
      <c r="BOE502" s="107"/>
      <c r="BOF502" s="107"/>
      <c r="BOG502" s="107"/>
      <c r="BOH502" s="107"/>
      <c r="BOI502" s="107"/>
      <c r="BOJ502" s="107"/>
      <c r="BOK502" s="107"/>
      <c r="BOL502" s="107"/>
      <c r="BOM502" s="107"/>
      <c r="BON502" s="107"/>
      <c r="BOO502" s="107"/>
      <c r="BOP502" s="107"/>
      <c r="BOQ502" s="107"/>
      <c r="BOR502" s="107"/>
      <c r="BOS502" s="107"/>
      <c r="BOT502" s="107"/>
      <c r="BOU502" s="107"/>
      <c r="BOV502" s="107"/>
      <c r="BOW502" s="107"/>
      <c r="BOX502" s="107"/>
      <c r="BOY502" s="107"/>
      <c r="BOZ502" s="107"/>
      <c r="BPA502" s="107"/>
      <c r="BPB502" s="107"/>
      <c r="BPC502" s="107"/>
      <c r="BPD502" s="107"/>
      <c r="BPE502" s="107"/>
      <c r="BPF502" s="107"/>
      <c r="BPG502" s="107"/>
      <c r="BPH502" s="107"/>
      <c r="BPI502" s="107"/>
      <c r="BPJ502" s="107"/>
      <c r="BPK502" s="107"/>
      <c r="BPL502" s="107"/>
      <c r="BPM502" s="107"/>
      <c r="BPN502" s="107"/>
      <c r="BPO502" s="107"/>
      <c r="BPP502" s="107"/>
      <c r="BPQ502" s="107"/>
      <c r="BPR502" s="107"/>
      <c r="BPS502" s="107"/>
      <c r="BPT502" s="107"/>
      <c r="BPU502" s="107"/>
      <c r="BPV502" s="107"/>
      <c r="BPW502" s="107"/>
      <c r="BPX502" s="107"/>
      <c r="BPY502" s="107"/>
      <c r="BPZ502" s="107"/>
      <c r="BQA502" s="107"/>
      <c r="BQB502" s="107"/>
      <c r="BQC502" s="107"/>
      <c r="BQD502" s="107"/>
      <c r="BQE502" s="107"/>
      <c r="BQF502" s="107"/>
      <c r="BQG502" s="107"/>
      <c r="BQH502" s="107"/>
      <c r="BQI502" s="107"/>
      <c r="BQJ502" s="107"/>
      <c r="BQK502" s="107"/>
      <c r="BQL502" s="107"/>
      <c r="BQM502" s="107"/>
      <c r="BQN502" s="107"/>
      <c r="BQO502" s="107"/>
      <c r="BQP502" s="107"/>
      <c r="BQQ502" s="107"/>
      <c r="BQR502" s="107"/>
      <c r="BQS502" s="107"/>
      <c r="BQT502" s="107"/>
      <c r="BQU502" s="107"/>
      <c r="BQV502" s="107"/>
      <c r="BQW502" s="107"/>
      <c r="BQX502" s="107"/>
      <c r="BQY502" s="107"/>
      <c r="BQZ502" s="107"/>
      <c r="BRA502" s="107"/>
      <c r="BRB502" s="107"/>
      <c r="BRC502" s="107"/>
      <c r="BRD502" s="107"/>
      <c r="BRE502" s="107"/>
      <c r="BRF502" s="107"/>
      <c r="BRG502" s="107"/>
      <c r="BRH502" s="107"/>
      <c r="BRI502" s="107"/>
      <c r="BRJ502" s="107"/>
      <c r="BRK502" s="107"/>
      <c r="BRL502" s="107"/>
      <c r="BRM502" s="107"/>
      <c r="BRN502" s="107"/>
      <c r="BRO502" s="107"/>
      <c r="BRP502" s="107"/>
      <c r="BRQ502" s="107"/>
      <c r="BRR502" s="107"/>
      <c r="BRS502" s="107"/>
      <c r="BRT502" s="107"/>
      <c r="BRU502" s="107"/>
      <c r="BRV502" s="107"/>
      <c r="BRW502" s="107"/>
      <c r="BRX502" s="107"/>
      <c r="BRY502" s="107"/>
      <c r="BRZ502" s="107"/>
      <c r="BSA502" s="107"/>
      <c r="BSB502" s="107"/>
      <c r="BSC502" s="107"/>
      <c r="BSD502" s="107"/>
      <c r="BSE502" s="107"/>
      <c r="BSF502" s="107"/>
      <c r="BSG502" s="107"/>
      <c r="BSH502" s="107"/>
      <c r="BSI502" s="107"/>
      <c r="BSJ502" s="107"/>
      <c r="BSK502" s="107"/>
      <c r="BSL502" s="107"/>
      <c r="BSM502" s="107"/>
      <c r="BSN502" s="107"/>
      <c r="BSO502" s="107"/>
      <c r="BSP502" s="107"/>
      <c r="BSQ502" s="107"/>
      <c r="BSR502" s="107"/>
      <c r="BSS502" s="107"/>
      <c r="BST502" s="107"/>
      <c r="BSU502" s="107"/>
      <c r="BSV502" s="107"/>
      <c r="BSW502" s="107"/>
      <c r="BSX502" s="107"/>
      <c r="BSY502" s="107"/>
      <c r="BSZ502" s="107"/>
      <c r="BTA502" s="107"/>
      <c r="BTB502" s="107"/>
      <c r="BTC502" s="107"/>
      <c r="BTD502" s="107"/>
      <c r="BTE502" s="107"/>
      <c r="BTF502" s="107"/>
      <c r="BTG502" s="107"/>
      <c r="BTH502" s="107"/>
      <c r="BTI502" s="107"/>
      <c r="BTJ502" s="107"/>
      <c r="BTK502" s="107"/>
      <c r="BTL502" s="107"/>
      <c r="BTM502" s="107"/>
      <c r="BTN502" s="107"/>
      <c r="BTO502" s="107"/>
      <c r="BTP502" s="107"/>
      <c r="BTQ502" s="107"/>
      <c r="BTR502" s="107"/>
      <c r="BTS502" s="107"/>
      <c r="BTT502" s="107"/>
      <c r="BTU502" s="107"/>
      <c r="BTV502" s="107"/>
      <c r="BTW502" s="107"/>
      <c r="BTX502" s="107"/>
      <c r="BTY502" s="107"/>
      <c r="BTZ502" s="107"/>
      <c r="BUA502" s="107"/>
      <c r="BUB502" s="107"/>
      <c r="BUC502" s="107"/>
      <c r="BUD502" s="107"/>
      <c r="BUE502" s="107"/>
      <c r="BUF502" s="107"/>
      <c r="BUG502" s="107"/>
      <c r="BUH502" s="107"/>
      <c r="BUI502" s="107"/>
      <c r="BUJ502" s="107"/>
      <c r="BUK502" s="107"/>
      <c r="BUL502" s="107"/>
      <c r="BUM502" s="107"/>
      <c r="BUN502" s="107"/>
      <c r="BUO502" s="107"/>
      <c r="BUP502" s="107"/>
      <c r="BUQ502" s="107"/>
      <c r="BUR502" s="107"/>
      <c r="BUS502" s="107"/>
      <c r="BUT502" s="107"/>
      <c r="BUU502" s="107"/>
      <c r="BUV502" s="107"/>
      <c r="BUW502" s="107"/>
      <c r="BUX502" s="107"/>
      <c r="BUY502" s="107"/>
      <c r="BUZ502" s="107"/>
      <c r="BVA502" s="107"/>
      <c r="BVB502" s="107"/>
      <c r="BVC502" s="107"/>
      <c r="BVD502" s="107"/>
      <c r="BVE502" s="107"/>
      <c r="BVF502" s="107"/>
      <c r="BVG502" s="107"/>
      <c r="BVH502" s="107"/>
      <c r="BVI502" s="107"/>
      <c r="BVJ502" s="107"/>
      <c r="BVK502" s="107"/>
      <c r="BVL502" s="107"/>
      <c r="BVM502" s="107"/>
      <c r="BVN502" s="107"/>
      <c r="BVO502" s="107"/>
      <c r="BVP502" s="107"/>
      <c r="BVQ502" s="107"/>
      <c r="BVR502" s="107"/>
      <c r="BVS502" s="107"/>
      <c r="BVT502" s="107"/>
      <c r="BVU502" s="107"/>
      <c r="BVV502" s="107"/>
      <c r="BVW502" s="107"/>
      <c r="BVX502" s="107"/>
      <c r="BVY502" s="107"/>
      <c r="BVZ502" s="107"/>
      <c r="BWA502" s="107"/>
      <c r="BWB502" s="107"/>
      <c r="BWC502" s="107"/>
      <c r="BWD502" s="107"/>
      <c r="BWE502" s="107"/>
      <c r="BWF502" s="107"/>
      <c r="BWG502" s="107"/>
      <c r="BWH502" s="107"/>
      <c r="BWI502" s="107"/>
      <c r="BWJ502" s="107"/>
      <c r="BWK502" s="107"/>
      <c r="BWL502" s="107"/>
      <c r="BWM502" s="107"/>
      <c r="BWN502" s="107"/>
      <c r="BWO502" s="107"/>
      <c r="BWP502" s="107"/>
      <c r="BWQ502" s="107"/>
      <c r="BWR502" s="107"/>
      <c r="BWS502" s="107"/>
      <c r="BWT502" s="107"/>
      <c r="BWU502" s="107"/>
      <c r="BWV502" s="107"/>
      <c r="BWW502" s="107"/>
      <c r="BWX502" s="107"/>
      <c r="BWY502" s="107"/>
      <c r="BWZ502" s="107"/>
      <c r="BXA502" s="107"/>
      <c r="BXB502" s="107"/>
      <c r="BXC502" s="107"/>
      <c r="BXD502" s="107"/>
      <c r="BXE502" s="107"/>
      <c r="BXF502" s="107"/>
      <c r="BXG502" s="107"/>
      <c r="BXH502" s="107"/>
      <c r="BXI502" s="107"/>
      <c r="BXJ502" s="107"/>
      <c r="BXK502" s="107"/>
      <c r="BXL502" s="107"/>
      <c r="BXM502" s="107"/>
      <c r="BXN502" s="107"/>
      <c r="BXO502" s="107"/>
      <c r="BXP502" s="107"/>
      <c r="BXQ502" s="107"/>
      <c r="BXR502" s="107"/>
      <c r="BXS502" s="107"/>
      <c r="BXT502" s="107"/>
      <c r="BXU502" s="107"/>
      <c r="BXV502" s="107"/>
      <c r="BXW502" s="107"/>
      <c r="BXX502" s="107"/>
      <c r="BXY502" s="107"/>
      <c r="BXZ502" s="107"/>
      <c r="BYA502" s="107"/>
      <c r="BYB502" s="107"/>
      <c r="BYC502" s="107"/>
      <c r="BYD502" s="107"/>
      <c r="BYE502" s="107"/>
      <c r="BYF502" s="107"/>
      <c r="BYG502" s="107"/>
      <c r="BYH502" s="107"/>
      <c r="BYI502" s="107"/>
      <c r="BYJ502" s="107"/>
      <c r="BYK502" s="107"/>
      <c r="BYL502" s="107"/>
      <c r="BYM502" s="107"/>
      <c r="BYN502" s="107"/>
      <c r="BYO502" s="107"/>
      <c r="BYP502" s="107"/>
      <c r="BYQ502" s="107"/>
      <c r="BYR502" s="107"/>
      <c r="BYS502" s="107"/>
      <c r="BYT502" s="107"/>
      <c r="BYU502" s="107"/>
      <c r="BYV502" s="107"/>
      <c r="BYW502" s="107"/>
      <c r="BYX502" s="107"/>
      <c r="BYY502" s="107"/>
      <c r="BYZ502" s="107"/>
      <c r="BZA502" s="107"/>
      <c r="BZB502" s="107"/>
      <c r="BZC502" s="107"/>
      <c r="BZD502" s="107"/>
      <c r="BZE502" s="107"/>
      <c r="BZF502" s="107"/>
      <c r="BZG502" s="107"/>
      <c r="BZH502" s="107"/>
      <c r="BZI502" s="107"/>
      <c r="BZJ502" s="107"/>
      <c r="BZK502" s="107"/>
      <c r="BZL502" s="107"/>
      <c r="BZM502" s="107"/>
      <c r="BZN502" s="107"/>
      <c r="BZO502" s="107"/>
      <c r="BZP502" s="107"/>
      <c r="BZQ502" s="107"/>
      <c r="BZR502" s="107"/>
      <c r="BZS502" s="107"/>
      <c r="BZT502" s="107"/>
      <c r="BZU502" s="107"/>
      <c r="BZV502" s="107"/>
      <c r="BZW502" s="107"/>
      <c r="BZX502" s="107"/>
      <c r="BZY502" s="107"/>
      <c r="BZZ502" s="107"/>
      <c r="CAA502" s="107"/>
      <c r="CAB502" s="107"/>
      <c r="CAC502" s="107"/>
      <c r="CAD502" s="107"/>
      <c r="CAE502" s="107"/>
      <c r="CAF502" s="107"/>
      <c r="CAG502" s="107"/>
      <c r="CAH502" s="107"/>
      <c r="CAI502" s="107"/>
      <c r="CAJ502" s="107"/>
      <c r="CAK502" s="107"/>
      <c r="CAL502" s="107"/>
      <c r="CAM502" s="107"/>
      <c r="CAN502" s="107"/>
      <c r="CAO502" s="107"/>
      <c r="CAP502" s="107"/>
      <c r="CAQ502" s="107"/>
      <c r="CAR502" s="107"/>
      <c r="CAS502" s="107"/>
      <c r="CAT502" s="107"/>
      <c r="CAU502" s="107"/>
      <c r="CAV502" s="107"/>
      <c r="CAW502" s="107"/>
      <c r="CAX502" s="107"/>
      <c r="CAY502" s="107"/>
      <c r="CAZ502" s="107"/>
      <c r="CBA502" s="107"/>
      <c r="CBB502" s="107"/>
      <c r="CBC502" s="107"/>
      <c r="CBD502" s="107"/>
      <c r="CBE502" s="107"/>
      <c r="CBF502" s="107"/>
      <c r="CBG502" s="107"/>
      <c r="CBH502" s="107"/>
      <c r="CBI502" s="107"/>
      <c r="CBJ502" s="107"/>
      <c r="CBK502" s="107"/>
      <c r="CBL502" s="107"/>
      <c r="CBM502" s="107"/>
      <c r="CBN502" s="107"/>
      <c r="CBO502" s="107"/>
      <c r="CBP502" s="107"/>
      <c r="CBQ502" s="107"/>
      <c r="CBR502" s="107"/>
      <c r="CBS502" s="107"/>
      <c r="CBT502" s="107"/>
      <c r="CBU502" s="107"/>
      <c r="CBV502" s="107"/>
      <c r="CBW502" s="107"/>
      <c r="CBX502" s="107"/>
      <c r="CBY502" s="107"/>
      <c r="CBZ502" s="107"/>
      <c r="CCA502" s="107"/>
      <c r="CCB502" s="107"/>
      <c r="CCC502" s="107"/>
      <c r="CCD502" s="107"/>
      <c r="CCE502" s="107"/>
      <c r="CCF502" s="107"/>
      <c r="CCG502" s="107"/>
      <c r="CCH502" s="107"/>
      <c r="CCI502" s="107"/>
      <c r="CCJ502" s="107"/>
      <c r="CCK502" s="107"/>
      <c r="CCL502" s="107"/>
      <c r="CCM502" s="107"/>
      <c r="CCN502" s="107"/>
      <c r="CCO502" s="107"/>
      <c r="CCP502" s="107"/>
      <c r="CCQ502" s="107"/>
      <c r="CCR502" s="107"/>
      <c r="CCS502" s="107"/>
      <c r="CCT502" s="107"/>
      <c r="CCU502" s="107"/>
      <c r="CCV502" s="107"/>
      <c r="CCW502" s="107"/>
      <c r="CCX502" s="107"/>
      <c r="CCY502" s="107"/>
      <c r="CCZ502" s="107"/>
      <c r="CDA502" s="107"/>
      <c r="CDB502" s="107"/>
      <c r="CDC502" s="107"/>
      <c r="CDD502" s="107"/>
      <c r="CDE502" s="107"/>
      <c r="CDF502" s="107"/>
      <c r="CDG502" s="107"/>
      <c r="CDH502" s="107"/>
      <c r="CDI502" s="107"/>
      <c r="CDJ502" s="107"/>
      <c r="CDK502" s="107"/>
      <c r="CDL502" s="107"/>
      <c r="CDM502" s="107"/>
      <c r="CDN502" s="107"/>
      <c r="CDO502" s="107"/>
      <c r="CDP502" s="107"/>
      <c r="CDQ502" s="107"/>
      <c r="CDR502" s="107"/>
      <c r="CDS502" s="107"/>
      <c r="CDT502" s="107"/>
      <c r="CDU502" s="107"/>
      <c r="CDV502" s="107"/>
      <c r="CDW502" s="107"/>
      <c r="CDX502" s="107"/>
      <c r="CDY502" s="107"/>
      <c r="CDZ502" s="107"/>
      <c r="CEA502" s="107"/>
      <c r="CEB502" s="107"/>
      <c r="CEC502" s="107"/>
      <c r="CED502" s="107"/>
      <c r="CEE502" s="107"/>
      <c r="CEF502" s="107"/>
      <c r="CEG502" s="107"/>
      <c r="CEH502" s="107"/>
      <c r="CEI502" s="107"/>
      <c r="CEJ502" s="107"/>
      <c r="CEK502" s="107"/>
      <c r="CEL502" s="107"/>
      <c r="CEM502" s="107"/>
      <c r="CEN502" s="107"/>
      <c r="CEO502" s="107"/>
      <c r="CEP502" s="107"/>
      <c r="CEQ502" s="107"/>
      <c r="CER502" s="107"/>
      <c r="CES502" s="107"/>
      <c r="CET502" s="107"/>
      <c r="CEU502" s="107"/>
      <c r="CEV502" s="107"/>
      <c r="CEW502" s="107"/>
      <c r="CEX502" s="107"/>
      <c r="CEY502" s="107"/>
      <c r="CEZ502" s="107"/>
      <c r="CFA502" s="107"/>
      <c r="CFB502" s="107"/>
      <c r="CFC502" s="107"/>
      <c r="CFD502" s="107"/>
      <c r="CFE502" s="107"/>
      <c r="CFF502" s="107"/>
      <c r="CFG502" s="107"/>
      <c r="CFH502" s="107"/>
      <c r="CFI502" s="107"/>
      <c r="CFJ502" s="107"/>
      <c r="CFK502" s="107"/>
      <c r="CFL502" s="107"/>
      <c r="CFM502" s="107"/>
      <c r="CFN502" s="107"/>
      <c r="CFO502" s="107"/>
      <c r="CFP502" s="107"/>
      <c r="CFQ502" s="107"/>
      <c r="CFR502" s="107"/>
      <c r="CFS502" s="107"/>
      <c r="CFT502" s="107"/>
      <c r="CFU502" s="107"/>
      <c r="CFV502" s="107"/>
      <c r="CFW502" s="107"/>
      <c r="CFX502" s="107"/>
      <c r="CFY502" s="107"/>
      <c r="CFZ502" s="107"/>
      <c r="CGA502" s="107"/>
      <c r="CGB502" s="107"/>
      <c r="CGC502" s="107"/>
      <c r="CGD502" s="107"/>
      <c r="CGE502" s="107"/>
      <c r="CGF502" s="107"/>
      <c r="CGG502" s="107"/>
      <c r="CGH502" s="107"/>
      <c r="CGI502" s="107"/>
      <c r="CGJ502" s="107"/>
      <c r="CGK502" s="107"/>
      <c r="CGL502" s="107"/>
      <c r="CGM502" s="107"/>
      <c r="CGN502" s="107"/>
      <c r="CGO502" s="107"/>
      <c r="CGP502" s="107"/>
      <c r="CGQ502" s="107"/>
      <c r="CGR502" s="107"/>
      <c r="CGS502" s="107"/>
      <c r="CGT502" s="107"/>
      <c r="CGU502" s="107"/>
      <c r="CGV502" s="107"/>
      <c r="CGW502" s="107"/>
      <c r="CGX502" s="107"/>
      <c r="CGY502" s="107"/>
      <c r="CGZ502" s="107"/>
      <c r="CHA502" s="107"/>
      <c r="CHB502" s="107"/>
      <c r="CHC502" s="107"/>
      <c r="CHD502" s="107"/>
      <c r="CHE502" s="107"/>
      <c r="CHF502" s="107"/>
      <c r="CHG502" s="107"/>
      <c r="CHH502" s="107"/>
      <c r="CHI502" s="107"/>
      <c r="CHJ502" s="107"/>
      <c r="CHK502" s="107"/>
      <c r="CHL502" s="107"/>
      <c r="CHM502" s="107"/>
      <c r="CHN502" s="107"/>
      <c r="CHO502" s="107"/>
      <c r="CHP502" s="107"/>
      <c r="CHQ502" s="107"/>
      <c r="CHR502" s="107"/>
      <c r="CHS502" s="107"/>
      <c r="CHT502" s="107"/>
      <c r="CHU502" s="107"/>
      <c r="CHV502" s="107"/>
      <c r="CHW502" s="107"/>
      <c r="CHX502" s="107"/>
      <c r="CHY502" s="107"/>
      <c r="CHZ502" s="107"/>
      <c r="CIA502" s="107"/>
      <c r="CIB502" s="107"/>
      <c r="CIC502" s="107"/>
      <c r="CID502" s="107"/>
      <c r="CIE502" s="107"/>
      <c r="CIF502" s="107"/>
      <c r="CIG502" s="107"/>
      <c r="CIH502" s="107"/>
      <c r="CII502" s="107"/>
      <c r="CIJ502" s="107"/>
      <c r="CIK502" s="107"/>
      <c r="CIL502" s="107"/>
      <c r="CIM502" s="107"/>
      <c r="CIN502" s="107"/>
      <c r="CIO502" s="107"/>
      <c r="CIP502" s="107"/>
      <c r="CIQ502" s="107"/>
      <c r="CIR502" s="107"/>
      <c r="CIS502" s="107"/>
      <c r="CIT502" s="107"/>
      <c r="CIU502" s="107"/>
      <c r="CIV502" s="107"/>
      <c r="CIW502" s="107"/>
      <c r="CIX502" s="107"/>
      <c r="CIY502" s="107"/>
      <c r="CIZ502" s="107"/>
      <c r="CJA502" s="107"/>
      <c r="CJB502" s="107"/>
      <c r="CJC502" s="107"/>
      <c r="CJD502" s="107"/>
      <c r="CJE502" s="107"/>
      <c r="CJF502" s="107"/>
      <c r="CJG502" s="107"/>
      <c r="CJH502" s="107"/>
      <c r="CJI502" s="107"/>
      <c r="CJJ502" s="107"/>
      <c r="CJK502" s="107"/>
      <c r="CJL502" s="107"/>
      <c r="CJM502" s="107"/>
      <c r="CJN502" s="107"/>
      <c r="CJO502" s="107"/>
      <c r="CJP502" s="107"/>
      <c r="CJQ502" s="107"/>
      <c r="CJR502" s="107"/>
      <c r="CJS502" s="107"/>
      <c r="CJT502" s="107"/>
      <c r="CJU502" s="107"/>
      <c r="CJV502" s="107"/>
      <c r="CJW502" s="107"/>
      <c r="CJX502" s="107"/>
      <c r="CJY502" s="107"/>
      <c r="CJZ502" s="107"/>
      <c r="CKA502" s="107"/>
      <c r="CKB502" s="107"/>
      <c r="CKC502" s="107"/>
      <c r="CKD502" s="107"/>
      <c r="CKE502" s="107"/>
      <c r="CKF502" s="107"/>
      <c r="CKG502" s="107"/>
      <c r="CKH502" s="107"/>
      <c r="CKI502" s="107"/>
      <c r="CKJ502" s="107"/>
      <c r="CKK502" s="107"/>
      <c r="CKL502" s="107"/>
      <c r="CKM502" s="107"/>
      <c r="CKN502" s="107"/>
      <c r="CKO502" s="107"/>
      <c r="CKP502" s="107"/>
      <c r="CKQ502" s="107"/>
      <c r="CKR502" s="107"/>
      <c r="CKS502" s="107"/>
      <c r="CKT502" s="107"/>
      <c r="CKU502" s="107"/>
      <c r="CKV502" s="107"/>
      <c r="CKW502" s="107"/>
      <c r="CKX502" s="107"/>
      <c r="CKY502" s="107"/>
      <c r="CKZ502" s="107"/>
      <c r="CLA502" s="107"/>
      <c r="CLB502" s="107"/>
      <c r="CLC502" s="107"/>
      <c r="CLD502" s="107"/>
      <c r="CLE502" s="107"/>
      <c r="CLF502" s="107"/>
      <c r="CLG502" s="107"/>
      <c r="CLH502" s="107"/>
      <c r="CLI502" s="107"/>
      <c r="CLJ502" s="107"/>
      <c r="CLK502" s="107"/>
      <c r="CLL502" s="107"/>
      <c r="CLM502" s="107"/>
      <c r="CLN502" s="107"/>
      <c r="CLO502" s="107"/>
      <c r="CLP502" s="107"/>
      <c r="CLQ502" s="107"/>
      <c r="CLR502" s="107"/>
      <c r="CLS502" s="107"/>
      <c r="CLT502" s="107"/>
      <c r="CLU502" s="107"/>
      <c r="CLV502" s="107"/>
      <c r="CLW502" s="107"/>
      <c r="CLX502" s="107"/>
      <c r="CLY502" s="107"/>
      <c r="CLZ502" s="107"/>
      <c r="CMA502" s="107"/>
      <c r="CMB502" s="107"/>
      <c r="CMC502" s="107"/>
      <c r="CMD502" s="107"/>
      <c r="CME502" s="107"/>
      <c r="CMF502" s="107"/>
      <c r="CMG502" s="107"/>
      <c r="CMH502" s="107"/>
      <c r="CMI502" s="107"/>
      <c r="CMJ502" s="107"/>
      <c r="CMK502" s="107"/>
      <c r="CML502" s="107"/>
      <c r="CMM502" s="107"/>
      <c r="CMN502" s="107"/>
      <c r="CMO502" s="107"/>
      <c r="CMP502" s="107"/>
      <c r="CMQ502" s="107"/>
      <c r="CMR502" s="107"/>
      <c r="CMS502" s="107"/>
      <c r="CMT502" s="107"/>
      <c r="CMU502" s="107"/>
      <c r="CMV502" s="107"/>
      <c r="CMW502" s="107"/>
      <c r="CMX502" s="107"/>
      <c r="CMY502" s="107"/>
      <c r="CMZ502" s="107"/>
      <c r="CNA502" s="107"/>
      <c r="CNB502" s="107"/>
      <c r="CNC502" s="107"/>
      <c r="CND502" s="107"/>
      <c r="CNE502" s="107"/>
      <c r="CNF502" s="107"/>
      <c r="CNG502" s="107"/>
      <c r="CNH502" s="107"/>
      <c r="CNI502" s="107"/>
      <c r="CNJ502" s="107"/>
      <c r="CNK502" s="107"/>
      <c r="CNL502" s="107"/>
      <c r="CNM502" s="107"/>
      <c r="CNN502" s="107"/>
      <c r="CNO502" s="107"/>
      <c r="CNP502" s="107"/>
      <c r="CNQ502" s="107"/>
      <c r="CNR502" s="107"/>
      <c r="CNS502" s="107"/>
      <c r="CNT502" s="107"/>
      <c r="CNU502" s="107"/>
      <c r="CNV502" s="107"/>
      <c r="CNW502" s="107"/>
      <c r="CNX502" s="107"/>
      <c r="CNY502" s="107"/>
      <c r="CNZ502" s="107"/>
      <c r="COA502" s="107"/>
      <c r="COB502" s="107"/>
      <c r="COC502" s="107"/>
      <c r="COD502" s="107"/>
      <c r="COE502" s="107"/>
      <c r="COF502" s="107"/>
      <c r="COG502" s="107"/>
      <c r="COH502" s="107"/>
      <c r="COI502" s="107"/>
      <c r="COJ502" s="107"/>
      <c r="COK502" s="107"/>
      <c r="COL502" s="107"/>
      <c r="COM502" s="107"/>
      <c r="CON502" s="107"/>
      <c r="COO502" s="107"/>
      <c r="COP502" s="107"/>
      <c r="COQ502" s="107"/>
      <c r="COR502" s="107"/>
      <c r="COS502" s="107"/>
      <c r="COT502" s="107"/>
      <c r="COU502" s="107"/>
      <c r="COV502" s="107"/>
      <c r="COW502" s="107"/>
      <c r="COX502" s="107"/>
      <c r="COY502" s="107"/>
      <c r="COZ502" s="107"/>
      <c r="CPA502" s="107"/>
      <c r="CPB502" s="107"/>
      <c r="CPC502" s="107"/>
      <c r="CPD502" s="107"/>
      <c r="CPE502" s="107"/>
      <c r="CPF502" s="107"/>
      <c r="CPG502" s="107"/>
      <c r="CPH502" s="107"/>
      <c r="CPI502" s="107"/>
      <c r="CPJ502" s="107"/>
      <c r="CPK502" s="107"/>
      <c r="CPL502" s="107"/>
      <c r="CPM502" s="107"/>
      <c r="CPN502" s="107"/>
      <c r="CPO502" s="107"/>
      <c r="CPP502" s="107"/>
      <c r="CPQ502" s="107"/>
      <c r="CPR502" s="107"/>
      <c r="CPS502" s="107"/>
      <c r="CPT502" s="107"/>
      <c r="CPU502" s="107"/>
      <c r="CPV502" s="107"/>
      <c r="CPW502" s="107"/>
      <c r="CPX502" s="107"/>
      <c r="CPY502" s="107"/>
      <c r="CPZ502" s="107"/>
      <c r="CQA502" s="107"/>
      <c r="CQB502" s="107"/>
      <c r="CQC502" s="107"/>
      <c r="CQD502" s="107"/>
      <c r="CQE502" s="107"/>
      <c r="CQF502" s="107"/>
      <c r="CQG502" s="107"/>
      <c r="CQH502" s="107"/>
      <c r="CQI502" s="107"/>
      <c r="CQJ502" s="107"/>
      <c r="CQK502" s="107"/>
      <c r="CQL502" s="107"/>
      <c r="CQM502" s="107"/>
      <c r="CQN502" s="107"/>
      <c r="CQO502" s="107"/>
      <c r="CQP502" s="107"/>
      <c r="CQQ502" s="107"/>
      <c r="CQR502" s="107"/>
      <c r="CQS502" s="107"/>
      <c r="CQT502" s="107"/>
      <c r="CQU502" s="107"/>
      <c r="CQV502" s="107"/>
      <c r="CQW502" s="107"/>
      <c r="CQX502" s="107"/>
      <c r="CQY502" s="107"/>
      <c r="CQZ502" s="107"/>
      <c r="CRA502" s="107"/>
      <c r="CRB502" s="107"/>
      <c r="CRC502" s="107"/>
      <c r="CRD502" s="107"/>
      <c r="CRE502" s="107"/>
      <c r="CRF502" s="107"/>
      <c r="CRG502" s="107"/>
      <c r="CRH502" s="107"/>
      <c r="CRI502" s="107"/>
      <c r="CRJ502" s="107"/>
      <c r="CRK502" s="107"/>
      <c r="CRL502" s="107"/>
      <c r="CRM502" s="107"/>
      <c r="CRN502" s="107"/>
      <c r="CRO502" s="107"/>
      <c r="CRP502" s="107"/>
      <c r="CRQ502" s="107"/>
      <c r="CRR502" s="107"/>
      <c r="CRS502" s="107"/>
      <c r="CRT502" s="107"/>
      <c r="CRU502" s="107"/>
      <c r="CRV502" s="107"/>
      <c r="CRW502" s="107"/>
      <c r="CRX502" s="107"/>
      <c r="CRY502" s="107"/>
      <c r="CRZ502" s="107"/>
      <c r="CSA502" s="107"/>
      <c r="CSB502" s="107"/>
      <c r="CSC502" s="107"/>
      <c r="CSD502" s="107"/>
      <c r="CSE502" s="107"/>
      <c r="CSF502" s="107"/>
      <c r="CSG502" s="107"/>
      <c r="CSH502" s="107"/>
      <c r="CSI502" s="107"/>
      <c r="CSJ502" s="107"/>
      <c r="CSK502" s="107"/>
      <c r="CSL502" s="107"/>
      <c r="CSM502" s="107"/>
      <c r="CSN502" s="107"/>
      <c r="CSO502" s="107"/>
      <c r="CSP502" s="107"/>
      <c r="CSQ502" s="107"/>
      <c r="CSR502" s="107"/>
      <c r="CSS502" s="107"/>
      <c r="CST502" s="107"/>
      <c r="CSU502" s="107"/>
      <c r="CSV502" s="107"/>
      <c r="CSW502" s="107"/>
      <c r="CSX502" s="107"/>
      <c r="CSY502" s="107"/>
      <c r="CSZ502" s="107"/>
      <c r="CTA502" s="107"/>
      <c r="CTB502" s="107"/>
      <c r="CTC502" s="107"/>
      <c r="CTD502" s="107"/>
      <c r="CTE502" s="107"/>
      <c r="CTF502" s="107"/>
      <c r="CTG502" s="107"/>
      <c r="CTH502" s="107"/>
      <c r="CTI502" s="107"/>
      <c r="CTJ502" s="107"/>
      <c r="CTK502" s="107"/>
      <c r="CTL502" s="107"/>
      <c r="CTM502" s="107"/>
      <c r="CTN502" s="107"/>
      <c r="CTO502" s="107"/>
      <c r="CTP502" s="107"/>
      <c r="CTQ502" s="107"/>
      <c r="CTR502" s="107"/>
      <c r="CTS502" s="107"/>
      <c r="CTT502" s="107"/>
      <c r="CTU502" s="107"/>
      <c r="CTV502" s="107"/>
      <c r="CTW502" s="107"/>
      <c r="CTX502" s="107"/>
      <c r="CTY502" s="107"/>
      <c r="CTZ502" s="107"/>
      <c r="CUA502" s="107"/>
      <c r="CUB502" s="107"/>
      <c r="CUC502" s="107"/>
      <c r="CUD502" s="107"/>
      <c r="CUE502" s="107"/>
      <c r="CUF502" s="107"/>
      <c r="CUG502" s="107"/>
      <c r="CUH502" s="107"/>
      <c r="CUI502" s="107"/>
      <c r="CUJ502" s="107"/>
      <c r="CUK502" s="107"/>
      <c r="CUL502" s="107"/>
      <c r="CUM502" s="107"/>
      <c r="CUN502" s="107"/>
      <c r="CUO502" s="107"/>
      <c r="CUP502" s="107"/>
      <c r="CUQ502" s="107"/>
      <c r="CUR502" s="107"/>
      <c r="CUS502" s="107"/>
      <c r="CUT502" s="107"/>
      <c r="CUU502" s="107"/>
      <c r="CUV502" s="107"/>
      <c r="CUW502" s="107"/>
      <c r="CUX502" s="107"/>
      <c r="CUY502" s="107"/>
      <c r="CUZ502" s="107"/>
      <c r="CVA502" s="107"/>
      <c r="CVB502" s="107"/>
      <c r="CVC502" s="107"/>
      <c r="CVD502" s="107"/>
      <c r="CVE502" s="107"/>
      <c r="CVF502" s="107"/>
      <c r="CVG502" s="107"/>
      <c r="CVH502" s="107"/>
      <c r="CVI502" s="107"/>
      <c r="CVJ502" s="107"/>
      <c r="CVK502" s="107"/>
      <c r="CVL502" s="107"/>
      <c r="CVM502" s="107"/>
      <c r="CVN502" s="107"/>
      <c r="CVO502" s="107"/>
      <c r="CVP502" s="107"/>
      <c r="CVQ502" s="107"/>
      <c r="CVR502" s="107"/>
      <c r="CVS502" s="107"/>
      <c r="CVT502" s="107"/>
      <c r="CVU502" s="107"/>
      <c r="CVV502" s="107"/>
      <c r="CVW502" s="107"/>
      <c r="CVX502" s="107"/>
      <c r="CVY502" s="107"/>
      <c r="CVZ502" s="107"/>
      <c r="CWA502" s="107"/>
      <c r="CWB502" s="107"/>
      <c r="CWC502" s="107"/>
      <c r="CWD502" s="107"/>
      <c r="CWE502" s="107"/>
      <c r="CWF502" s="107"/>
      <c r="CWG502" s="107"/>
      <c r="CWH502" s="107"/>
      <c r="CWI502" s="107"/>
      <c r="CWJ502" s="107"/>
      <c r="CWK502" s="107"/>
      <c r="CWL502" s="107"/>
      <c r="CWM502" s="107"/>
      <c r="CWN502" s="107"/>
      <c r="CWO502" s="107"/>
      <c r="CWP502" s="107"/>
      <c r="CWQ502" s="107"/>
      <c r="CWR502" s="107"/>
      <c r="CWS502" s="107"/>
      <c r="CWT502" s="107"/>
      <c r="CWU502" s="107"/>
      <c r="CWV502" s="107"/>
      <c r="CWW502" s="107"/>
      <c r="CWX502" s="107"/>
      <c r="CWY502" s="107"/>
      <c r="CWZ502" s="107"/>
      <c r="CXA502" s="107"/>
      <c r="CXB502" s="107"/>
      <c r="CXC502" s="107"/>
      <c r="CXD502" s="107"/>
      <c r="CXE502" s="107"/>
      <c r="CXF502" s="107"/>
      <c r="CXG502" s="107"/>
      <c r="CXH502" s="107"/>
      <c r="CXI502" s="107"/>
      <c r="CXJ502" s="107"/>
      <c r="CXK502" s="107"/>
      <c r="CXL502" s="107"/>
      <c r="CXM502" s="107"/>
      <c r="CXN502" s="107"/>
      <c r="CXO502" s="107"/>
      <c r="CXP502" s="107"/>
      <c r="CXQ502" s="107"/>
      <c r="CXR502" s="107"/>
      <c r="CXS502" s="107"/>
      <c r="CXT502" s="107"/>
      <c r="CXU502" s="107"/>
      <c r="CXV502" s="107"/>
      <c r="CXW502" s="107"/>
      <c r="CXX502" s="107"/>
      <c r="CXY502" s="107"/>
      <c r="CXZ502" s="107"/>
      <c r="CYA502" s="107"/>
      <c r="CYB502" s="107"/>
      <c r="CYC502" s="107"/>
      <c r="CYD502" s="107"/>
      <c r="CYE502" s="107"/>
      <c r="CYF502" s="107"/>
      <c r="CYG502" s="107"/>
      <c r="CYH502" s="107"/>
      <c r="CYI502" s="107"/>
      <c r="CYJ502" s="107"/>
      <c r="CYK502" s="107"/>
      <c r="CYL502" s="107"/>
      <c r="CYM502" s="107"/>
      <c r="CYN502" s="107"/>
      <c r="CYO502" s="107"/>
      <c r="CYP502" s="107"/>
      <c r="CYQ502" s="107"/>
      <c r="CYR502" s="107"/>
      <c r="CYS502" s="107"/>
      <c r="CYT502" s="107"/>
      <c r="CYU502" s="107"/>
      <c r="CYV502" s="107"/>
      <c r="CYW502" s="107"/>
      <c r="CYX502" s="107"/>
      <c r="CYY502" s="107"/>
      <c r="CYZ502" s="107"/>
      <c r="CZA502" s="107"/>
      <c r="CZB502" s="107"/>
      <c r="CZC502" s="107"/>
      <c r="CZD502" s="107"/>
      <c r="CZE502" s="107"/>
      <c r="CZF502" s="107"/>
      <c r="CZG502" s="107"/>
      <c r="CZH502" s="107"/>
      <c r="CZI502" s="107"/>
      <c r="CZJ502" s="107"/>
      <c r="CZK502" s="107"/>
      <c r="CZL502" s="107"/>
      <c r="CZM502" s="107"/>
      <c r="CZN502" s="107"/>
      <c r="CZO502" s="107"/>
      <c r="CZP502" s="107"/>
      <c r="CZQ502" s="107"/>
      <c r="CZR502" s="107"/>
      <c r="CZS502" s="107"/>
      <c r="CZT502" s="107"/>
      <c r="CZU502" s="107"/>
      <c r="CZV502" s="107"/>
      <c r="CZW502" s="107"/>
      <c r="CZX502" s="107"/>
      <c r="CZY502" s="107"/>
      <c r="CZZ502" s="107"/>
      <c r="DAA502" s="107"/>
      <c r="DAB502" s="107"/>
      <c r="DAC502" s="107"/>
      <c r="DAD502" s="107"/>
      <c r="DAE502" s="107"/>
      <c r="DAF502" s="107"/>
      <c r="DAG502" s="107"/>
      <c r="DAH502" s="107"/>
      <c r="DAI502" s="107"/>
      <c r="DAJ502" s="107"/>
      <c r="DAK502" s="107"/>
      <c r="DAL502" s="107"/>
      <c r="DAM502" s="107"/>
      <c r="DAN502" s="107"/>
      <c r="DAO502" s="107"/>
      <c r="DAP502" s="107"/>
      <c r="DAQ502" s="107"/>
      <c r="DAR502" s="107"/>
      <c r="DAS502" s="107"/>
      <c r="DAT502" s="107"/>
      <c r="DAU502" s="107"/>
      <c r="DAV502" s="107"/>
      <c r="DAW502" s="107"/>
      <c r="DAX502" s="107"/>
      <c r="DAY502" s="107"/>
      <c r="DAZ502" s="107"/>
      <c r="DBA502" s="107"/>
      <c r="DBB502" s="107"/>
      <c r="DBC502" s="107"/>
      <c r="DBD502" s="107"/>
      <c r="DBE502" s="107"/>
      <c r="DBF502" s="107"/>
      <c r="DBG502" s="107"/>
      <c r="DBH502" s="107"/>
      <c r="DBI502" s="107"/>
      <c r="DBJ502" s="107"/>
      <c r="DBK502" s="107"/>
      <c r="DBL502" s="107"/>
      <c r="DBM502" s="107"/>
      <c r="DBN502" s="107"/>
      <c r="DBO502" s="107"/>
      <c r="DBP502" s="107"/>
      <c r="DBQ502" s="107"/>
      <c r="DBR502" s="107"/>
      <c r="DBS502" s="107"/>
      <c r="DBT502" s="107"/>
      <c r="DBU502" s="107"/>
      <c r="DBV502" s="107"/>
      <c r="DBW502" s="107"/>
      <c r="DBX502" s="107"/>
      <c r="DBY502" s="107"/>
      <c r="DBZ502" s="107"/>
      <c r="DCA502" s="107"/>
      <c r="DCB502" s="107"/>
      <c r="DCC502" s="107"/>
      <c r="DCD502" s="107"/>
      <c r="DCE502" s="107"/>
      <c r="DCF502" s="107"/>
      <c r="DCG502" s="107"/>
      <c r="DCH502" s="107"/>
      <c r="DCI502" s="107"/>
      <c r="DCJ502" s="107"/>
      <c r="DCK502" s="107"/>
      <c r="DCL502" s="107"/>
      <c r="DCM502" s="107"/>
      <c r="DCN502" s="107"/>
      <c r="DCO502" s="107"/>
      <c r="DCP502" s="107"/>
      <c r="DCQ502" s="107"/>
      <c r="DCR502" s="107"/>
      <c r="DCS502" s="107"/>
      <c r="DCT502" s="107"/>
      <c r="DCU502" s="107"/>
      <c r="DCV502" s="107"/>
      <c r="DCW502" s="107"/>
      <c r="DCX502" s="107"/>
      <c r="DCY502" s="107"/>
      <c r="DCZ502" s="107"/>
      <c r="DDA502" s="107"/>
      <c r="DDB502" s="107"/>
      <c r="DDC502" s="107"/>
      <c r="DDD502" s="107"/>
      <c r="DDE502" s="107"/>
      <c r="DDF502" s="107"/>
      <c r="DDG502" s="107"/>
      <c r="DDH502" s="107"/>
      <c r="DDI502" s="107"/>
      <c r="DDJ502" s="107"/>
      <c r="DDK502" s="107"/>
      <c r="DDL502" s="107"/>
      <c r="DDM502" s="107"/>
      <c r="DDN502" s="107"/>
      <c r="DDO502" s="107"/>
      <c r="DDP502" s="107"/>
      <c r="DDQ502" s="107"/>
      <c r="DDR502" s="107"/>
      <c r="DDS502" s="107"/>
      <c r="DDT502" s="107"/>
      <c r="DDU502" s="107"/>
      <c r="DDV502" s="107"/>
      <c r="DDW502" s="107"/>
      <c r="DDX502" s="107"/>
      <c r="DDY502" s="107"/>
      <c r="DDZ502" s="107"/>
      <c r="DEA502" s="107"/>
      <c r="DEB502" s="107"/>
      <c r="DEC502" s="107"/>
      <c r="DED502" s="107"/>
      <c r="DEE502" s="107"/>
      <c r="DEF502" s="107"/>
      <c r="DEG502" s="107"/>
      <c r="DEH502" s="107"/>
      <c r="DEI502" s="107"/>
      <c r="DEJ502" s="107"/>
      <c r="DEK502" s="107"/>
      <c r="DEL502" s="107"/>
      <c r="DEM502" s="107"/>
      <c r="DEN502" s="107"/>
      <c r="DEO502" s="107"/>
      <c r="DEP502" s="107"/>
      <c r="DEQ502" s="107"/>
      <c r="DER502" s="107"/>
      <c r="DES502" s="107"/>
      <c r="DET502" s="107"/>
      <c r="DEU502" s="107"/>
      <c r="DEV502" s="107"/>
      <c r="DEW502" s="107"/>
      <c r="DEX502" s="107"/>
      <c r="DEY502" s="107"/>
      <c r="DEZ502" s="107"/>
      <c r="DFA502" s="107"/>
      <c r="DFB502" s="107"/>
      <c r="DFC502" s="107"/>
      <c r="DFD502" s="107"/>
      <c r="DFE502" s="107"/>
      <c r="DFF502" s="107"/>
      <c r="DFG502" s="107"/>
      <c r="DFH502" s="107"/>
      <c r="DFI502" s="107"/>
      <c r="DFJ502" s="107"/>
      <c r="DFK502" s="107"/>
      <c r="DFL502" s="107"/>
      <c r="DFM502" s="107"/>
      <c r="DFN502" s="107"/>
      <c r="DFO502" s="107"/>
      <c r="DFP502" s="107"/>
      <c r="DFQ502" s="107"/>
      <c r="DFR502" s="107"/>
      <c r="DFS502" s="107"/>
      <c r="DFT502" s="107"/>
      <c r="DFU502" s="107"/>
      <c r="DFV502" s="107"/>
      <c r="DFW502" s="107"/>
      <c r="DFX502" s="107"/>
      <c r="DFY502" s="107"/>
      <c r="DFZ502" s="107"/>
      <c r="DGA502" s="107"/>
      <c r="DGB502" s="107"/>
      <c r="DGC502" s="107"/>
      <c r="DGD502" s="107"/>
      <c r="DGE502" s="107"/>
      <c r="DGF502" s="107"/>
      <c r="DGG502" s="107"/>
      <c r="DGH502" s="107"/>
      <c r="DGI502" s="107"/>
      <c r="DGJ502" s="107"/>
      <c r="DGK502" s="107"/>
      <c r="DGL502" s="107"/>
      <c r="DGM502" s="107"/>
      <c r="DGN502" s="107"/>
      <c r="DGO502" s="107"/>
      <c r="DGP502" s="107"/>
      <c r="DGQ502" s="107"/>
      <c r="DGR502" s="107"/>
      <c r="DGS502" s="107"/>
      <c r="DGT502" s="107"/>
      <c r="DGU502" s="107"/>
      <c r="DGV502" s="107"/>
      <c r="DGW502" s="107"/>
      <c r="DGX502" s="107"/>
      <c r="DGY502" s="107"/>
      <c r="DGZ502" s="107"/>
      <c r="DHA502" s="107"/>
      <c r="DHB502" s="107"/>
      <c r="DHC502" s="107"/>
      <c r="DHD502" s="107"/>
      <c r="DHE502" s="107"/>
      <c r="DHF502" s="107"/>
      <c r="DHG502" s="107"/>
      <c r="DHH502" s="107"/>
      <c r="DHI502" s="107"/>
      <c r="DHJ502" s="107"/>
      <c r="DHK502" s="107"/>
      <c r="DHL502" s="107"/>
      <c r="DHM502" s="107"/>
      <c r="DHN502" s="107"/>
      <c r="DHO502" s="107"/>
      <c r="DHP502" s="107"/>
      <c r="DHQ502" s="107"/>
      <c r="DHR502" s="107"/>
      <c r="DHS502" s="107"/>
      <c r="DHT502" s="107"/>
      <c r="DHU502" s="107"/>
      <c r="DHV502" s="107"/>
      <c r="DHW502" s="107"/>
      <c r="DHX502" s="107"/>
      <c r="DHY502" s="107"/>
      <c r="DHZ502" s="107"/>
      <c r="DIA502" s="107"/>
      <c r="DIB502" s="107"/>
      <c r="DIC502" s="107"/>
      <c r="DID502" s="107"/>
      <c r="DIE502" s="107"/>
      <c r="DIF502" s="107"/>
      <c r="DIG502" s="107"/>
      <c r="DIH502" s="107"/>
      <c r="DII502" s="107"/>
      <c r="DIJ502" s="107"/>
      <c r="DIK502" s="107"/>
      <c r="DIL502" s="107"/>
      <c r="DIM502" s="107"/>
      <c r="DIN502" s="107"/>
      <c r="DIO502" s="107"/>
      <c r="DIP502" s="107"/>
      <c r="DIQ502" s="107"/>
      <c r="DIR502" s="107"/>
      <c r="DIS502" s="107"/>
      <c r="DIT502" s="107"/>
      <c r="DIU502" s="107"/>
      <c r="DIV502" s="107"/>
      <c r="DIW502" s="107"/>
      <c r="DIX502" s="107"/>
      <c r="DIY502" s="107"/>
      <c r="DIZ502" s="107"/>
      <c r="DJA502" s="107"/>
      <c r="DJB502" s="107"/>
      <c r="DJC502" s="107"/>
      <c r="DJD502" s="107"/>
      <c r="DJE502" s="107"/>
      <c r="DJF502" s="107"/>
      <c r="DJG502" s="107"/>
      <c r="DJH502" s="107"/>
      <c r="DJI502" s="107"/>
      <c r="DJJ502" s="107"/>
      <c r="DJK502" s="107"/>
      <c r="DJL502" s="107"/>
      <c r="DJM502" s="107"/>
      <c r="DJN502" s="107"/>
      <c r="DJO502" s="107"/>
      <c r="DJP502" s="107"/>
      <c r="DJQ502" s="107"/>
      <c r="DJR502" s="107"/>
      <c r="DJS502" s="107"/>
      <c r="DJT502" s="107"/>
      <c r="DJU502" s="107"/>
      <c r="DJV502" s="107"/>
      <c r="DJW502" s="107"/>
      <c r="DJX502" s="107"/>
      <c r="DJY502" s="107"/>
      <c r="DJZ502" s="107"/>
      <c r="DKA502" s="107"/>
      <c r="DKB502" s="107"/>
      <c r="DKC502" s="107"/>
      <c r="DKD502" s="107"/>
      <c r="DKE502" s="107"/>
      <c r="DKF502" s="107"/>
      <c r="DKG502" s="107"/>
      <c r="DKH502" s="107"/>
      <c r="DKI502" s="107"/>
      <c r="DKJ502" s="107"/>
      <c r="DKK502" s="107"/>
      <c r="DKL502" s="107"/>
      <c r="DKM502" s="107"/>
      <c r="DKN502" s="107"/>
      <c r="DKO502" s="107"/>
      <c r="DKP502" s="107"/>
      <c r="DKQ502" s="107"/>
      <c r="DKR502" s="107"/>
      <c r="DKS502" s="107"/>
      <c r="DKT502" s="107"/>
      <c r="DKU502" s="107"/>
      <c r="DKV502" s="107"/>
      <c r="DKW502" s="107"/>
      <c r="DKX502" s="107"/>
      <c r="DKY502" s="107"/>
      <c r="DKZ502" s="107"/>
      <c r="DLA502" s="107"/>
      <c r="DLB502" s="107"/>
      <c r="DLC502" s="107"/>
      <c r="DLD502" s="107"/>
      <c r="DLE502" s="107"/>
      <c r="DLF502" s="107"/>
      <c r="DLG502" s="107"/>
      <c r="DLH502" s="107"/>
      <c r="DLI502" s="107"/>
      <c r="DLJ502" s="107"/>
      <c r="DLK502" s="107"/>
      <c r="DLL502" s="107"/>
      <c r="DLM502" s="107"/>
      <c r="DLN502" s="107"/>
      <c r="DLO502" s="107"/>
      <c r="DLP502" s="107"/>
      <c r="DLQ502" s="107"/>
      <c r="DLR502" s="107"/>
      <c r="DLS502" s="107"/>
      <c r="DLT502" s="107"/>
      <c r="DLU502" s="107"/>
      <c r="DLV502" s="107"/>
      <c r="DLW502" s="107"/>
      <c r="DLX502" s="107"/>
      <c r="DLY502" s="107"/>
      <c r="DLZ502" s="107"/>
      <c r="DMA502" s="107"/>
      <c r="DMB502" s="107"/>
      <c r="DMC502" s="107"/>
      <c r="DMD502" s="107"/>
      <c r="DME502" s="107"/>
      <c r="DMF502" s="107"/>
      <c r="DMG502" s="107"/>
      <c r="DMH502" s="107"/>
      <c r="DMI502" s="107"/>
      <c r="DMJ502" s="107"/>
      <c r="DMK502" s="107"/>
      <c r="DML502" s="107"/>
      <c r="DMM502" s="107"/>
      <c r="DMN502" s="107"/>
      <c r="DMO502" s="107"/>
      <c r="DMP502" s="107"/>
      <c r="DMQ502" s="107"/>
      <c r="DMR502" s="107"/>
      <c r="DMS502" s="107"/>
      <c r="DMT502" s="107"/>
      <c r="DMU502" s="107"/>
      <c r="DMV502" s="107"/>
      <c r="DMW502" s="107"/>
      <c r="DMX502" s="107"/>
      <c r="DMY502" s="107"/>
      <c r="DMZ502" s="107"/>
      <c r="DNA502" s="107"/>
      <c r="DNB502" s="107"/>
      <c r="DNC502" s="107"/>
      <c r="DND502" s="107"/>
      <c r="DNE502" s="107"/>
      <c r="DNF502" s="107"/>
      <c r="DNG502" s="107"/>
      <c r="DNH502" s="107"/>
      <c r="DNI502" s="107"/>
      <c r="DNJ502" s="107"/>
      <c r="DNK502" s="107"/>
      <c r="DNL502" s="107"/>
      <c r="DNM502" s="107"/>
      <c r="DNN502" s="107"/>
      <c r="DNO502" s="107"/>
      <c r="DNP502" s="107"/>
      <c r="DNQ502" s="107"/>
      <c r="DNR502" s="107"/>
      <c r="DNS502" s="107"/>
      <c r="DNT502" s="107"/>
      <c r="DNU502" s="107"/>
      <c r="DNV502" s="107"/>
      <c r="DNW502" s="107"/>
      <c r="DNX502" s="107"/>
      <c r="DNY502" s="107"/>
      <c r="DNZ502" s="107"/>
      <c r="DOA502" s="107"/>
      <c r="DOB502" s="107"/>
      <c r="DOC502" s="107"/>
      <c r="DOD502" s="107"/>
      <c r="DOE502" s="107"/>
      <c r="DOF502" s="107"/>
      <c r="DOG502" s="107"/>
      <c r="DOH502" s="107"/>
      <c r="DOI502" s="107"/>
      <c r="DOJ502" s="107"/>
      <c r="DOK502" s="107"/>
      <c r="DOL502" s="107"/>
      <c r="DOM502" s="107"/>
      <c r="DON502" s="107"/>
      <c r="DOO502" s="107"/>
      <c r="DOP502" s="107"/>
      <c r="DOQ502" s="107"/>
      <c r="DOR502" s="107"/>
      <c r="DOS502" s="107"/>
      <c r="DOT502" s="107"/>
      <c r="DOU502" s="107"/>
      <c r="DOV502" s="107"/>
      <c r="DOW502" s="107"/>
      <c r="DOX502" s="107"/>
      <c r="DOY502" s="107"/>
      <c r="DOZ502" s="107"/>
      <c r="DPA502" s="107"/>
      <c r="DPB502" s="107"/>
      <c r="DPC502" s="107"/>
      <c r="DPD502" s="107"/>
      <c r="DPE502" s="107"/>
      <c r="DPF502" s="107"/>
      <c r="DPG502" s="107"/>
      <c r="DPH502" s="107"/>
      <c r="DPI502" s="107"/>
      <c r="DPJ502" s="107"/>
      <c r="DPK502" s="107"/>
      <c r="DPL502" s="107"/>
      <c r="DPM502" s="107"/>
      <c r="DPN502" s="107"/>
      <c r="DPO502" s="107"/>
      <c r="DPP502" s="107"/>
      <c r="DPQ502" s="107"/>
      <c r="DPR502" s="107"/>
      <c r="DPS502" s="107"/>
      <c r="DPT502" s="107"/>
      <c r="DPU502" s="107"/>
      <c r="DPV502" s="107"/>
      <c r="DPW502" s="107"/>
      <c r="DPX502" s="107"/>
      <c r="DPY502" s="107"/>
      <c r="DPZ502" s="107"/>
      <c r="DQA502" s="107"/>
      <c r="DQB502" s="107"/>
      <c r="DQC502" s="107"/>
      <c r="DQD502" s="107"/>
      <c r="DQE502" s="107"/>
      <c r="DQF502" s="107"/>
      <c r="DQG502" s="107"/>
      <c r="DQH502" s="107"/>
      <c r="DQI502" s="107"/>
      <c r="DQJ502" s="107"/>
      <c r="DQK502" s="107"/>
      <c r="DQL502" s="107"/>
      <c r="DQM502" s="107"/>
      <c r="DQN502" s="107"/>
      <c r="DQO502" s="107"/>
      <c r="DQP502" s="107"/>
      <c r="DQQ502" s="107"/>
      <c r="DQR502" s="107"/>
      <c r="DQS502" s="107"/>
      <c r="DQT502" s="107"/>
      <c r="DQU502" s="107"/>
      <c r="DQV502" s="107"/>
      <c r="DQW502" s="107"/>
      <c r="DQX502" s="107"/>
      <c r="DQY502" s="107"/>
      <c r="DQZ502" s="107"/>
      <c r="DRA502" s="107"/>
      <c r="DRB502" s="107"/>
      <c r="DRC502" s="107"/>
      <c r="DRD502" s="107"/>
      <c r="DRE502" s="107"/>
      <c r="DRF502" s="107"/>
      <c r="DRG502" s="107"/>
      <c r="DRH502" s="107"/>
      <c r="DRI502" s="107"/>
      <c r="DRJ502" s="107"/>
      <c r="DRK502" s="107"/>
      <c r="DRL502" s="107"/>
      <c r="DRM502" s="107"/>
      <c r="DRN502" s="107"/>
      <c r="DRO502" s="107"/>
      <c r="DRP502" s="107"/>
      <c r="DRQ502" s="107"/>
      <c r="DRR502" s="107"/>
      <c r="DRS502" s="107"/>
      <c r="DRT502" s="107"/>
      <c r="DRU502" s="107"/>
      <c r="DRV502" s="107"/>
      <c r="DRW502" s="107"/>
      <c r="DRX502" s="107"/>
      <c r="DRY502" s="107"/>
      <c r="DRZ502" s="107"/>
      <c r="DSA502" s="107"/>
      <c r="DSB502" s="107"/>
      <c r="DSC502" s="107"/>
      <c r="DSD502" s="107"/>
      <c r="DSE502" s="107"/>
      <c r="DSF502" s="107"/>
      <c r="DSG502" s="107"/>
      <c r="DSH502" s="107"/>
      <c r="DSI502" s="107"/>
      <c r="DSJ502" s="107"/>
      <c r="DSK502" s="107"/>
      <c r="DSL502" s="107"/>
      <c r="DSM502" s="107"/>
      <c r="DSN502" s="107"/>
      <c r="DSO502" s="107"/>
      <c r="DSP502" s="107"/>
      <c r="DSQ502" s="107"/>
      <c r="DSR502" s="107"/>
      <c r="DSS502" s="107"/>
      <c r="DST502" s="107"/>
      <c r="DSU502" s="107"/>
      <c r="DSV502" s="107"/>
      <c r="DSW502" s="107"/>
      <c r="DSX502" s="107"/>
      <c r="DSY502" s="107"/>
      <c r="DSZ502" s="107"/>
      <c r="DTA502" s="107"/>
      <c r="DTB502" s="107"/>
      <c r="DTC502" s="107"/>
      <c r="DTD502" s="107"/>
      <c r="DTE502" s="107"/>
      <c r="DTF502" s="107"/>
      <c r="DTG502" s="107"/>
      <c r="DTH502" s="107"/>
      <c r="DTI502" s="107"/>
      <c r="DTJ502" s="107"/>
      <c r="DTK502" s="107"/>
      <c r="DTL502" s="107"/>
      <c r="DTM502" s="107"/>
      <c r="DTN502" s="107"/>
      <c r="DTO502" s="107"/>
      <c r="DTP502" s="107"/>
      <c r="DTQ502" s="107"/>
      <c r="DTR502" s="107"/>
      <c r="DTS502" s="107"/>
      <c r="DTT502" s="107"/>
      <c r="DTU502" s="107"/>
      <c r="DTV502" s="107"/>
      <c r="DTW502" s="107"/>
      <c r="DTX502" s="107"/>
      <c r="DTY502" s="107"/>
      <c r="DTZ502" s="107"/>
      <c r="DUA502" s="107"/>
      <c r="DUB502" s="107"/>
      <c r="DUC502" s="107"/>
      <c r="DUD502" s="107"/>
      <c r="DUE502" s="107"/>
      <c r="DUF502" s="107"/>
      <c r="DUG502" s="107"/>
      <c r="DUH502" s="107"/>
      <c r="DUI502" s="107"/>
      <c r="DUJ502" s="107"/>
      <c r="DUK502" s="107"/>
      <c r="DUL502" s="107"/>
      <c r="DUM502" s="107"/>
      <c r="DUN502" s="107"/>
      <c r="DUO502" s="107"/>
      <c r="DUP502" s="107"/>
      <c r="DUQ502" s="107"/>
      <c r="DUR502" s="107"/>
      <c r="DUS502" s="107"/>
      <c r="DUT502" s="107"/>
      <c r="DUU502" s="107"/>
      <c r="DUV502" s="107"/>
      <c r="DUW502" s="107"/>
      <c r="DUX502" s="107"/>
      <c r="DUY502" s="107"/>
      <c r="DUZ502" s="107"/>
      <c r="DVA502" s="107"/>
      <c r="DVB502" s="107"/>
      <c r="DVC502" s="107"/>
      <c r="DVD502" s="107"/>
      <c r="DVE502" s="107"/>
      <c r="DVF502" s="107"/>
      <c r="DVG502" s="107"/>
      <c r="DVH502" s="107"/>
      <c r="DVI502" s="107"/>
      <c r="DVJ502" s="107"/>
      <c r="DVK502" s="107"/>
      <c r="DVL502" s="107"/>
      <c r="DVM502" s="107"/>
      <c r="DVN502" s="107"/>
      <c r="DVO502" s="107"/>
      <c r="DVP502" s="107"/>
      <c r="DVQ502" s="107"/>
      <c r="DVR502" s="107"/>
      <c r="DVS502" s="107"/>
      <c r="DVT502" s="107"/>
      <c r="DVU502" s="107"/>
      <c r="DVV502" s="107"/>
      <c r="DVW502" s="107"/>
      <c r="DVX502" s="107"/>
      <c r="DVY502" s="107"/>
      <c r="DVZ502" s="107"/>
      <c r="DWA502" s="107"/>
      <c r="DWB502" s="107"/>
      <c r="DWC502" s="107"/>
      <c r="DWD502" s="107"/>
      <c r="DWE502" s="107"/>
      <c r="DWF502" s="107"/>
      <c r="DWG502" s="107"/>
      <c r="DWH502" s="107"/>
      <c r="DWI502" s="107"/>
      <c r="DWJ502" s="107"/>
      <c r="DWK502" s="107"/>
      <c r="DWL502" s="107"/>
      <c r="DWM502" s="107"/>
      <c r="DWN502" s="107"/>
      <c r="DWO502" s="107"/>
      <c r="DWP502" s="107"/>
      <c r="DWQ502" s="107"/>
      <c r="DWR502" s="107"/>
      <c r="DWS502" s="107"/>
      <c r="DWT502" s="107"/>
      <c r="DWU502" s="107"/>
      <c r="DWV502" s="107"/>
      <c r="DWW502" s="107"/>
      <c r="DWX502" s="107"/>
      <c r="DWY502" s="107"/>
      <c r="DWZ502" s="107"/>
      <c r="DXA502" s="107"/>
      <c r="DXB502" s="107"/>
      <c r="DXC502" s="107"/>
      <c r="DXD502" s="107"/>
      <c r="DXE502" s="107"/>
      <c r="DXF502" s="107"/>
      <c r="DXG502" s="107"/>
      <c r="DXH502" s="107"/>
      <c r="DXI502" s="107"/>
      <c r="DXJ502" s="107"/>
      <c r="DXK502" s="107"/>
      <c r="DXL502" s="107"/>
      <c r="DXM502" s="107"/>
      <c r="DXN502" s="107"/>
      <c r="DXO502" s="107"/>
      <c r="DXP502" s="107"/>
      <c r="DXQ502" s="107"/>
      <c r="DXR502" s="107"/>
      <c r="DXS502" s="107"/>
      <c r="DXT502" s="107"/>
      <c r="DXU502" s="107"/>
      <c r="DXV502" s="107"/>
      <c r="DXW502" s="107"/>
      <c r="DXX502" s="107"/>
      <c r="DXY502" s="107"/>
      <c r="DXZ502" s="107"/>
      <c r="DYA502" s="107"/>
      <c r="DYB502" s="107"/>
      <c r="DYC502" s="107"/>
      <c r="DYD502" s="107"/>
      <c r="DYE502" s="107"/>
      <c r="DYF502" s="107"/>
      <c r="DYG502" s="107"/>
      <c r="DYH502" s="107"/>
      <c r="DYI502" s="107"/>
      <c r="DYJ502" s="107"/>
      <c r="DYK502" s="107"/>
      <c r="DYL502" s="107"/>
      <c r="DYM502" s="107"/>
      <c r="DYN502" s="107"/>
      <c r="DYO502" s="107"/>
      <c r="DYP502" s="107"/>
      <c r="DYQ502" s="107"/>
      <c r="DYR502" s="107"/>
      <c r="DYS502" s="107"/>
      <c r="DYT502" s="107"/>
      <c r="DYU502" s="107"/>
      <c r="DYV502" s="107"/>
      <c r="DYW502" s="107"/>
      <c r="DYX502" s="107"/>
      <c r="DYY502" s="107"/>
      <c r="DYZ502" s="107"/>
      <c r="DZA502" s="107"/>
      <c r="DZB502" s="107"/>
      <c r="DZC502" s="107"/>
      <c r="DZD502" s="107"/>
      <c r="DZE502" s="107"/>
      <c r="DZF502" s="107"/>
      <c r="DZG502" s="107"/>
      <c r="DZH502" s="107"/>
      <c r="DZI502" s="107"/>
      <c r="DZJ502" s="107"/>
      <c r="DZK502" s="107"/>
      <c r="DZL502" s="107"/>
      <c r="DZM502" s="107"/>
      <c r="DZN502" s="107"/>
      <c r="DZO502" s="107"/>
      <c r="DZP502" s="107"/>
      <c r="DZQ502" s="107"/>
      <c r="DZR502" s="107"/>
      <c r="DZS502" s="107"/>
      <c r="DZT502" s="107"/>
      <c r="DZU502" s="107"/>
      <c r="DZV502" s="107"/>
      <c r="DZW502" s="107"/>
      <c r="DZX502" s="107"/>
      <c r="DZY502" s="107"/>
      <c r="DZZ502" s="107"/>
      <c r="EAA502" s="107"/>
      <c r="EAB502" s="107"/>
      <c r="EAC502" s="107"/>
      <c r="EAD502" s="107"/>
      <c r="EAE502" s="107"/>
      <c r="EAF502" s="107"/>
      <c r="EAG502" s="107"/>
      <c r="EAH502" s="107"/>
      <c r="EAI502" s="107"/>
      <c r="EAJ502" s="107"/>
      <c r="EAK502" s="107"/>
      <c r="EAL502" s="107"/>
      <c r="EAM502" s="107"/>
      <c r="EAN502" s="107"/>
      <c r="EAO502" s="107"/>
      <c r="EAP502" s="107"/>
      <c r="EAQ502" s="107"/>
      <c r="EAR502" s="107"/>
      <c r="EAS502" s="107"/>
      <c r="EAT502" s="107"/>
      <c r="EAU502" s="107"/>
      <c r="EAV502" s="107"/>
      <c r="EAW502" s="107"/>
      <c r="EAX502" s="107"/>
      <c r="EAY502" s="107"/>
      <c r="EAZ502" s="107"/>
      <c r="EBA502" s="107"/>
      <c r="EBB502" s="107"/>
      <c r="EBC502" s="107"/>
      <c r="EBD502" s="107"/>
      <c r="EBE502" s="107"/>
      <c r="EBF502" s="107"/>
      <c r="EBG502" s="107"/>
      <c r="EBH502" s="107"/>
      <c r="EBI502" s="107"/>
      <c r="EBJ502" s="107"/>
      <c r="EBK502" s="107"/>
      <c r="EBL502" s="107"/>
      <c r="EBM502" s="107"/>
      <c r="EBN502" s="107"/>
      <c r="EBO502" s="107"/>
      <c r="EBP502" s="107"/>
      <c r="EBQ502" s="107"/>
      <c r="EBR502" s="107"/>
      <c r="EBS502" s="107"/>
      <c r="EBT502" s="107"/>
      <c r="EBU502" s="107"/>
      <c r="EBV502" s="107"/>
      <c r="EBW502" s="107"/>
      <c r="EBX502" s="107"/>
      <c r="EBY502" s="107"/>
      <c r="EBZ502" s="107"/>
      <c r="ECA502" s="107"/>
      <c r="ECB502" s="107"/>
      <c r="ECC502" s="107"/>
      <c r="ECD502" s="107"/>
      <c r="ECE502" s="107"/>
      <c r="ECF502" s="107"/>
      <c r="ECG502" s="107"/>
      <c r="ECH502" s="107"/>
      <c r="ECI502" s="107"/>
      <c r="ECJ502" s="107"/>
      <c r="ECK502" s="107"/>
      <c r="ECL502" s="107"/>
      <c r="ECM502" s="107"/>
      <c r="ECN502" s="107"/>
      <c r="ECO502" s="107"/>
      <c r="ECP502" s="107"/>
      <c r="ECQ502" s="107"/>
      <c r="ECR502" s="107"/>
      <c r="ECS502" s="107"/>
      <c r="ECT502" s="107"/>
      <c r="ECU502" s="107"/>
      <c r="ECV502" s="107"/>
      <c r="ECW502" s="107"/>
      <c r="ECX502" s="107"/>
      <c r="ECY502" s="107"/>
      <c r="ECZ502" s="107"/>
      <c r="EDA502" s="107"/>
      <c r="EDB502" s="107"/>
      <c r="EDC502" s="107"/>
      <c r="EDD502" s="107"/>
      <c r="EDE502" s="107"/>
      <c r="EDF502" s="107"/>
      <c r="EDG502" s="107"/>
      <c r="EDH502" s="107"/>
      <c r="EDI502" s="107"/>
      <c r="EDJ502" s="107"/>
      <c r="EDK502" s="107"/>
      <c r="EDL502" s="107"/>
      <c r="EDM502" s="107"/>
      <c r="EDN502" s="107"/>
      <c r="EDO502" s="107"/>
      <c r="EDP502" s="107"/>
      <c r="EDQ502" s="107"/>
      <c r="EDR502" s="107"/>
      <c r="EDS502" s="107"/>
      <c r="EDT502" s="107"/>
      <c r="EDU502" s="107"/>
      <c r="EDV502" s="107"/>
      <c r="EDW502" s="107"/>
      <c r="EDX502" s="107"/>
      <c r="EDY502" s="107"/>
      <c r="EDZ502" s="107"/>
      <c r="EEA502" s="107"/>
      <c r="EEB502" s="107"/>
      <c r="EEC502" s="107"/>
      <c r="EED502" s="107"/>
      <c r="EEE502" s="107"/>
      <c r="EEF502" s="107"/>
      <c r="EEG502" s="107"/>
      <c r="EEH502" s="107"/>
      <c r="EEI502" s="107"/>
      <c r="EEJ502" s="107"/>
      <c r="EEK502" s="107"/>
      <c r="EEL502" s="107"/>
      <c r="EEM502" s="107"/>
      <c r="EEN502" s="107"/>
      <c r="EEO502" s="107"/>
      <c r="EEP502" s="107"/>
      <c r="EEQ502" s="107"/>
      <c r="EER502" s="107"/>
      <c r="EES502" s="107"/>
      <c r="EET502" s="107"/>
      <c r="EEU502" s="107"/>
      <c r="EEV502" s="107"/>
      <c r="EEW502" s="107"/>
      <c r="EEX502" s="107"/>
      <c r="EEY502" s="107"/>
      <c r="EEZ502" s="107"/>
      <c r="EFA502" s="107"/>
      <c r="EFB502" s="107"/>
      <c r="EFC502" s="107"/>
      <c r="EFD502" s="107"/>
      <c r="EFE502" s="107"/>
      <c r="EFF502" s="107"/>
      <c r="EFG502" s="107"/>
      <c r="EFH502" s="107"/>
      <c r="EFI502" s="107"/>
      <c r="EFJ502" s="107"/>
      <c r="EFK502" s="107"/>
      <c r="EFL502" s="107"/>
      <c r="EFM502" s="107"/>
      <c r="EFN502" s="107"/>
      <c r="EFO502" s="107"/>
      <c r="EFP502" s="107"/>
      <c r="EFQ502" s="107"/>
      <c r="EFR502" s="107"/>
      <c r="EFS502" s="107"/>
      <c r="EFT502" s="107"/>
      <c r="EFU502" s="107"/>
      <c r="EFV502" s="107"/>
      <c r="EFW502" s="107"/>
      <c r="EFX502" s="107"/>
      <c r="EFY502" s="107"/>
      <c r="EFZ502" s="107"/>
      <c r="EGA502" s="107"/>
      <c r="EGB502" s="107"/>
      <c r="EGC502" s="107"/>
      <c r="EGD502" s="107"/>
      <c r="EGE502" s="107"/>
      <c r="EGF502" s="107"/>
      <c r="EGG502" s="107"/>
      <c r="EGH502" s="107"/>
      <c r="EGI502" s="107"/>
      <c r="EGJ502" s="107"/>
      <c r="EGK502" s="107"/>
      <c r="EGL502" s="107"/>
      <c r="EGM502" s="107"/>
      <c r="EGN502" s="107"/>
      <c r="EGO502" s="107"/>
      <c r="EGP502" s="107"/>
      <c r="EGQ502" s="107"/>
      <c r="EGR502" s="107"/>
      <c r="EGS502" s="107"/>
      <c r="EGT502" s="107"/>
      <c r="EGU502" s="107"/>
      <c r="EGV502" s="107"/>
      <c r="EGW502" s="107"/>
      <c r="EGX502" s="107"/>
      <c r="EGY502" s="107"/>
      <c r="EGZ502" s="107"/>
      <c r="EHA502" s="107"/>
      <c r="EHB502" s="107"/>
      <c r="EHC502" s="107"/>
      <c r="EHD502" s="107"/>
      <c r="EHE502" s="107"/>
      <c r="EHF502" s="107"/>
      <c r="EHG502" s="107"/>
      <c r="EHH502" s="107"/>
      <c r="EHI502" s="107"/>
      <c r="EHJ502" s="107"/>
      <c r="EHK502" s="107"/>
      <c r="EHL502" s="107"/>
      <c r="EHM502" s="107"/>
      <c r="EHN502" s="107"/>
      <c r="EHO502" s="107"/>
      <c r="EHP502" s="107"/>
      <c r="EHQ502" s="107"/>
      <c r="EHR502" s="107"/>
      <c r="EHS502" s="107"/>
      <c r="EHT502" s="107"/>
      <c r="EHU502" s="107"/>
      <c r="EHV502" s="107"/>
      <c r="EHW502" s="107"/>
      <c r="EHX502" s="107"/>
      <c r="EHY502" s="107"/>
      <c r="EHZ502" s="107"/>
      <c r="EIA502" s="107"/>
      <c r="EIB502" s="107"/>
      <c r="EIC502" s="107"/>
      <c r="EID502" s="107"/>
      <c r="EIE502" s="107"/>
      <c r="EIF502" s="107"/>
      <c r="EIG502" s="107"/>
      <c r="EIH502" s="107"/>
      <c r="EII502" s="107"/>
      <c r="EIJ502" s="107"/>
      <c r="EIK502" s="107"/>
      <c r="EIL502" s="107"/>
      <c r="EIM502" s="107"/>
      <c r="EIN502" s="107"/>
      <c r="EIO502" s="107"/>
      <c r="EIP502" s="107"/>
      <c r="EIQ502" s="107"/>
      <c r="EIR502" s="107"/>
      <c r="EIS502" s="107"/>
      <c r="EIT502" s="107"/>
      <c r="EIU502" s="107"/>
      <c r="EIV502" s="107"/>
      <c r="EIW502" s="107"/>
      <c r="EIX502" s="107"/>
      <c r="EIY502" s="107"/>
      <c r="EIZ502" s="107"/>
      <c r="EJA502" s="107"/>
      <c r="EJB502" s="107"/>
      <c r="EJC502" s="107"/>
      <c r="EJD502" s="107"/>
      <c r="EJE502" s="107"/>
      <c r="EJF502" s="107"/>
      <c r="EJG502" s="107"/>
      <c r="EJH502" s="107"/>
      <c r="EJI502" s="107"/>
      <c r="EJJ502" s="107"/>
      <c r="EJK502" s="107"/>
      <c r="EJL502" s="107"/>
      <c r="EJM502" s="107"/>
      <c r="EJN502" s="107"/>
      <c r="EJO502" s="107"/>
      <c r="EJP502" s="107"/>
      <c r="EJQ502" s="107"/>
      <c r="EJR502" s="107"/>
      <c r="EJS502" s="107"/>
      <c r="EJT502" s="107"/>
      <c r="EJU502" s="107"/>
      <c r="EJV502" s="107"/>
      <c r="EJW502" s="107"/>
      <c r="EJX502" s="107"/>
      <c r="EJY502" s="107"/>
      <c r="EJZ502" s="107"/>
      <c r="EKA502" s="107"/>
      <c r="EKB502" s="107"/>
      <c r="EKC502" s="107"/>
      <c r="EKD502" s="107"/>
      <c r="EKE502" s="107"/>
      <c r="EKF502" s="107"/>
      <c r="EKG502" s="107"/>
      <c r="EKH502" s="107"/>
      <c r="EKI502" s="107"/>
      <c r="EKJ502" s="107"/>
      <c r="EKK502" s="107"/>
      <c r="EKL502" s="107"/>
      <c r="EKM502" s="107"/>
      <c r="EKN502" s="107"/>
      <c r="EKO502" s="107"/>
      <c r="EKP502" s="107"/>
      <c r="EKQ502" s="107"/>
      <c r="EKR502" s="107"/>
      <c r="EKS502" s="107"/>
      <c r="EKT502" s="107"/>
      <c r="EKU502" s="107"/>
      <c r="EKV502" s="107"/>
      <c r="EKW502" s="107"/>
      <c r="EKX502" s="107"/>
      <c r="EKY502" s="107"/>
      <c r="EKZ502" s="107"/>
      <c r="ELA502" s="107"/>
      <c r="ELB502" s="107"/>
      <c r="ELC502" s="107"/>
      <c r="ELD502" s="107"/>
      <c r="ELE502" s="107"/>
      <c r="ELF502" s="107"/>
      <c r="ELG502" s="107"/>
      <c r="ELH502" s="107"/>
      <c r="ELI502" s="107"/>
      <c r="ELJ502" s="107"/>
      <c r="ELK502" s="107"/>
      <c r="ELL502" s="107"/>
      <c r="ELM502" s="107"/>
      <c r="ELN502" s="107"/>
      <c r="ELO502" s="107"/>
      <c r="ELP502" s="107"/>
      <c r="ELQ502" s="107"/>
      <c r="ELR502" s="107"/>
      <c r="ELS502" s="107"/>
      <c r="ELT502" s="107"/>
      <c r="ELU502" s="107"/>
      <c r="ELV502" s="107"/>
      <c r="ELW502" s="107"/>
      <c r="ELX502" s="107"/>
      <c r="ELY502" s="107"/>
      <c r="ELZ502" s="107"/>
      <c r="EMA502" s="107"/>
      <c r="EMB502" s="107"/>
      <c r="EMC502" s="107"/>
      <c r="EMD502" s="107"/>
      <c r="EME502" s="107"/>
      <c r="EMF502" s="107"/>
      <c r="EMG502" s="107"/>
      <c r="EMH502" s="107"/>
      <c r="EMI502" s="107"/>
      <c r="EMJ502" s="107"/>
      <c r="EMK502" s="107"/>
      <c r="EML502" s="107"/>
      <c r="EMM502" s="107"/>
      <c r="EMN502" s="107"/>
      <c r="EMO502" s="107"/>
      <c r="EMP502" s="107"/>
      <c r="EMQ502" s="107"/>
      <c r="EMR502" s="107"/>
      <c r="EMS502" s="107"/>
      <c r="EMT502" s="107"/>
      <c r="EMU502" s="107"/>
      <c r="EMV502" s="107"/>
      <c r="EMW502" s="107"/>
      <c r="EMX502" s="107"/>
      <c r="EMY502" s="107"/>
      <c r="EMZ502" s="107"/>
      <c r="ENA502" s="107"/>
      <c r="ENB502" s="107"/>
      <c r="ENC502" s="107"/>
      <c r="END502" s="107"/>
      <c r="ENE502" s="107"/>
      <c r="ENF502" s="107"/>
      <c r="ENG502" s="107"/>
      <c r="ENH502" s="107"/>
      <c r="ENI502" s="107"/>
      <c r="ENJ502" s="107"/>
      <c r="ENK502" s="107"/>
      <c r="ENL502" s="107"/>
      <c r="ENM502" s="107"/>
      <c r="ENN502" s="107"/>
      <c r="ENO502" s="107"/>
      <c r="ENP502" s="107"/>
      <c r="ENQ502" s="107"/>
      <c r="ENR502" s="107"/>
      <c r="ENS502" s="107"/>
      <c r="ENT502" s="107"/>
      <c r="ENU502" s="107"/>
      <c r="ENV502" s="107"/>
      <c r="ENW502" s="107"/>
      <c r="ENX502" s="107"/>
      <c r="ENY502" s="107"/>
      <c r="ENZ502" s="107"/>
      <c r="EOA502" s="107"/>
      <c r="EOB502" s="107"/>
      <c r="EOC502" s="107"/>
      <c r="EOD502" s="107"/>
      <c r="EOE502" s="107"/>
      <c r="EOF502" s="107"/>
      <c r="EOG502" s="107"/>
      <c r="EOH502" s="107"/>
      <c r="EOI502" s="107"/>
      <c r="EOJ502" s="107"/>
      <c r="EOK502" s="107"/>
      <c r="EOL502" s="107"/>
      <c r="EOM502" s="107"/>
      <c r="EON502" s="107"/>
      <c r="EOO502" s="107"/>
      <c r="EOP502" s="107"/>
      <c r="EOQ502" s="107"/>
      <c r="EOR502" s="107"/>
      <c r="EOS502" s="107"/>
      <c r="EOT502" s="107"/>
      <c r="EOU502" s="107"/>
      <c r="EOV502" s="107"/>
      <c r="EOW502" s="107"/>
      <c r="EOX502" s="107"/>
      <c r="EOY502" s="107"/>
      <c r="EOZ502" s="107"/>
      <c r="EPA502" s="107"/>
      <c r="EPB502" s="107"/>
      <c r="EPC502" s="107"/>
      <c r="EPD502" s="107"/>
      <c r="EPE502" s="107"/>
      <c r="EPF502" s="107"/>
      <c r="EPG502" s="107"/>
      <c r="EPH502" s="107"/>
      <c r="EPI502" s="107"/>
      <c r="EPJ502" s="107"/>
      <c r="EPK502" s="107"/>
      <c r="EPL502" s="107"/>
      <c r="EPM502" s="107"/>
      <c r="EPN502" s="107"/>
      <c r="EPO502" s="107"/>
      <c r="EPP502" s="107"/>
      <c r="EPQ502" s="107"/>
      <c r="EPR502" s="107"/>
      <c r="EPS502" s="107"/>
      <c r="EPT502" s="107"/>
      <c r="EPU502" s="107"/>
      <c r="EPV502" s="107"/>
      <c r="EPW502" s="107"/>
      <c r="EPX502" s="107"/>
      <c r="EPY502" s="107"/>
      <c r="EPZ502" s="107"/>
      <c r="EQA502" s="107"/>
      <c r="EQB502" s="107"/>
      <c r="EQC502" s="107"/>
      <c r="EQD502" s="107"/>
      <c r="EQE502" s="107"/>
      <c r="EQF502" s="107"/>
      <c r="EQG502" s="107"/>
      <c r="EQH502" s="107"/>
      <c r="EQI502" s="107"/>
      <c r="EQJ502" s="107"/>
      <c r="EQK502" s="107"/>
      <c r="EQL502" s="107"/>
      <c r="EQM502" s="107"/>
      <c r="EQN502" s="107"/>
      <c r="EQO502" s="107"/>
      <c r="EQP502" s="107"/>
      <c r="EQQ502" s="107"/>
      <c r="EQR502" s="107"/>
      <c r="EQS502" s="107"/>
      <c r="EQT502" s="107"/>
      <c r="EQU502" s="107"/>
      <c r="EQV502" s="107"/>
      <c r="EQW502" s="107"/>
      <c r="EQX502" s="107"/>
      <c r="EQY502" s="107"/>
      <c r="EQZ502" s="107"/>
      <c r="ERA502" s="107"/>
      <c r="ERB502" s="107"/>
      <c r="ERC502" s="107"/>
      <c r="ERD502" s="107"/>
      <c r="ERE502" s="107"/>
      <c r="ERF502" s="107"/>
      <c r="ERG502" s="107"/>
      <c r="ERH502" s="107"/>
      <c r="ERI502" s="107"/>
      <c r="ERJ502" s="107"/>
      <c r="ERK502" s="107"/>
      <c r="ERL502" s="107"/>
      <c r="ERM502" s="107"/>
      <c r="ERN502" s="107"/>
      <c r="ERO502" s="107"/>
      <c r="ERP502" s="107"/>
      <c r="ERQ502" s="107"/>
      <c r="ERR502" s="107"/>
      <c r="ERS502" s="107"/>
      <c r="ERT502" s="107"/>
      <c r="ERU502" s="107"/>
      <c r="ERV502" s="107"/>
      <c r="ERW502" s="107"/>
      <c r="ERX502" s="107"/>
      <c r="ERY502" s="107"/>
      <c r="ERZ502" s="107"/>
      <c r="ESA502" s="107"/>
      <c r="ESB502" s="107"/>
      <c r="ESC502" s="107"/>
      <c r="ESD502" s="107"/>
      <c r="ESE502" s="107"/>
      <c r="ESF502" s="107"/>
      <c r="ESG502" s="107"/>
      <c r="ESH502" s="107"/>
      <c r="ESI502" s="107"/>
      <c r="ESJ502" s="107"/>
      <c r="ESK502" s="107"/>
      <c r="ESL502" s="107"/>
      <c r="ESM502" s="107"/>
      <c r="ESN502" s="107"/>
      <c r="ESO502" s="107"/>
      <c r="ESP502" s="107"/>
      <c r="ESQ502" s="107"/>
      <c r="ESR502" s="107"/>
      <c r="ESS502" s="107"/>
      <c r="EST502" s="107"/>
      <c r="ESU502" s="107"/>
      <c r="ESV502" s="107"/>
      <c r="ESW502" s="107"/>
      <c r="ESX502" s="107"/>
      <c r="ESY502" s="107"/>
      <c r="ESZ502" s="107"/>
      <c r="ETA502" s="107"/>
      <c r="ETB502" s="107"/>
      <c r="ETC502" s="107"/>
      <c r="ETD502" s="107"/>
      <c r="ETE502" s="107"/>
      <c r="ETF502" s="107"/>
      <c r="ETG502" s="107"/>
      <c r="ETH502" s="107"/>
      <c r="ETI502" s="107"/>
      <c r="ETJ502" s="107"/>
      <c r="ETK502" s="107"/>
      <c r="ETL502" s="107"/>
      <c r="ETM502" s="107"/>
      <c r="ETN502" s="107"/>
      <c r="ETO502" s="107"/>
      <c r="ETP502" s="107"/>
      <c r="ETQ502" s="107"/>
      <c r="ETR502" s="107"/>
      <c r="ETS502" s="107"/>
      <c r="ETT502" s="107"/>
      <c r="ETU502" s="107"/>
      <c r="ETV502" s="107"/>
      <c r="ETW502" s="107"/>
      <c r="ETX502" s="107"/>
      <c r="ETY502" s="107"/>
      <c r="ETZ502" s="107"/>
      <c r="EUA502" s="107"/>
      <c r="EUB502" s="107"/>
      <c r="EUC502" s="107"/>
      <c r="EUD502" s="107"/>
      <c r="EUE502" s="107"/>
      <c r="EUF502" s="107"/>
      <c r="EUG502" s="107"/>
      <c r="EUH502" s="107"/>
      <c r="EUI502" s="107"/>
      <c r="EUJ502" s="107"/>
      <c r="EUK502" s="107"/>
      <c r="EUL502" s="107"/>
      <c r="EUM502" s="107"/>
      <c r="EUN502" s="107"/>
      <c r="EUO502" s="107"/>
      <c r="EUP502" s="107"/>
      <c r="EUQ502" s="107"/>
      <c r="EUR502" s="107"/>
      <c r="EUS502" s="107"/>
      <c r="EUT502" s="107"/>
      <c r="EUU502" s="107"/>
      <c r="EUV502" s="107"/>
      <c r="EUW502" s="107"/>
      <c r="EUX502" s="107"/>
      <c r="EUY502" s="107"/>
      <c r="EUZ502" s="107"/>
      <c r="EVA502" s="107"/>
      <c r="EVB502" s="107"/>
      <c r="EVC502" s="107"/>
      <c r="EVD502" s="107"/>
      <c r="EVE502" s="107"/>
      <c r="EVF502" s="107"/>
      <c r="EVG502" s="107"/>
      <c r="EVH502" s="107"/>
      <c r="EVI502" s="107"/>
      <c r="EVJ502" s="107"/>
      <c r="EVK502" s="107"/>
      <c r="EVL502" s="107"/>
      <c r="EVM502" s="107"/>
      <c r="EVN502" s="107"/>
      <c r="EVO502" s="107"/>
      <c r="EVP502" s="107"/>
      <c r="EVQ502" s="107"/>
      <c r="EVR502" s="107"/>
      <c r="EVS502" s="107"/>
      <c r="EVT502" s="107"/>
      <c r="EVU502" s="107"/>
      <c r="EVV502" s="107"/>
      <c r="EVW502" s="107"/>
      <c r="EVX502" s="107"/>
      <c r="EVY502" s="107"/>
      <c r="EVZ502" s="107"/>
      <c r="EWA502" s="107"/>
      <c r="EWB502" s="107"/>
      <c r="EWC502" s="107"/>
      <c r="EWD502" s="107"/>
      <c r="EWE502" s="107"/>
      <c r="EWF502" s="107"/>
      <c r="EWG502" s="107"/>
      <c r="EWH502" s="107"/>
      <c r="EWI502" s="107"/>
      <c r="EWJ502" s="107"/>
      <c r="EWK502" s="107"/>
      <c r="EWL502" s="107"/>
      <c r="EWM502" s="107"/>
      <c r="EWN502" s="107"/>
      <c r="EWO502" s="107"/>
      <c r="EWP502" s="107"/>
      <c r="EWQ502" s="107"/>
      <c r="EWR502" s="107"/>
      <c r="EWS502" s="107"/>
      <c r="EWT502" s="107"/>
      <c r="EWU502" s="107"/>
      <c r="EWV502" s="107"/>
      <c r="EWW502" s="107"/>
      <c r="EWX502" s="107"/>
      <c r="EWY502" s="107"/>
      <c r="EWZ502" s="107"/>
      <c r="EXA502" s="107"/>
      <c r="EXB502" s="107"/>
      <c r="EXC502" s="107"/>
      <c r="EXD502" s="107"/>
      <c r="EXE502" s="107"/>
      <c r="EXF502" s="107"/>
      <c r="EXG502" s="107"/>
      <c r="EXH502" s="107"/>
      <c r="EXI502" s="107"/>
      <c r="EXJ502" s="107"/>
      <c r="EXK502" s="107"/>
      <c r="EXL502" s="107"/>
      <c r="EXM502" s="107"/>
      <c r="EXN502" s="107"/>
      <c r="EXO502" s="107"/>
      <c r="EXP502" s="107"/>
      <c r="EXQ502" s="107"/>
      <c r="EXR502" s="107"/>
      <c r="EXS502" s="107"/>
      <c r="EXT502" s="107"/>
      <c r="EXU502" s="107"/>
      <c r="EXV502" s="107"/>
      <c r="EXW502" s="107"/>
      <c r="EXX502" s="107"/>
      <c r="EXY502" s="107"/>
      <c r="EXZ502" s="107"/>
      <c r="EYA502" s="107"/>
      <c r="EYB502" s="107"/>
      <c r="EYC502" s="107"/>
      <c r="EYD502" s="107"/>
      <c r="EYE502" s="107"/>
      <c r="EYF502" s="107"/>
      <c r="EYG502" s="107"/>
      <c r="EYH502" s="107"/>
      <c r="EYI502" s="107"/>
      <c r="EYJ502" s="107"/>
      <c r="EYK502" s="107"/>
      <c r="EYL502" s="107"/>
      <c r="EYM502" s="107"/>
      <c r="EYN502" s="107"/>
      <c r="EYO502" s="107"/>
      <c r="EYP502" s="107"/>
      <c r="EYQ502" s="107"/>
      <c r="EYR502" s="107"/>
      <c r="EYS502" s="107"/>
      <c r="EYT502" s="107"/>
      <c r="EYU502" s="107"/>
      <c r="EYV502" s="107"/>
      <c r="EYW502" s="107"/>
      <c r="EYX502" s="107"/>
      <c r="EYY502" s="107"/>
      <c r="EYZ502" s="107"/>
      <c r="EZA502" s="107"/>
      <c r="EZB502" s="107"/>
      <c r="EZC502" s="107"/>
      <c r="EZD502" s="107"/>
      <c r="EZE502" s="107"/>
      <c r="EZF502" s="107"/>
      <c r="EZG502" s="107"/>
      <c r="EZH502" s="107"/>
      <c r="EZI502" s="107"/>
      <c r="EZJ502" s="107"/>
      <c r="EZK502" s="107"/>
      <c r="EZL502" s="107"/>
      <c r="EZM502" s="107"/>
      <c r="EZN502" s="107"/>
      <c r="EZO502" s="107"/>
      <c r="EZP502" s="107"/>
      <c r="EZQ502" s="107"/>
      <c r="EZR502" s="107"/>
      <c r="EZS502" s="107"/>
      <c r="EZT502" s="107"/>
      <c r="EZU502" s="107"/>
      <c r="EZV502" s="107"/>
      <c r="EZW502" s="107"/>
      <c r="EZX502" s="107"/>
      <c r="EZY502" s="107"/>
      <c r="EZZ502" s="107"/>
      <c r="FAA502" s="107"/>
      <c r="FAB502" s="107"/>
      <c r="FAC502" s="107"/>
      <c r="FAD502" s="107"/>
      <c r="FAE502" s="107"/>
      <c r="FAF502" s="107"/>
      <c r="FAG502" s="107"/>
      <c r="FAH502" s="107"/>
      <c r="FAI502" s="107"/>
      <c r="FAJ502" s="107"/>
      <c r="FAK502" s="107"/>
      <c r="FAL502" s="107"/>
      <c r="FAM502" s="107"/>
      <c r="FAN502" s="107"/>
      <c r="FAO502" s="107"/>
      <c r="FAP502" s="107"/>
      <c r="FAQ502" s="107"/>
      <c r="FAR502" s="107"/>
      <c r="FAS502" s="107"/>
      <c r="FAT502" s="107"/>
      <c r="FAU502" s="107"/>
      <c r="FAV502" s="107"/>
      <c r="FAW502" s="107"/>
      <c r="FAX502" s="107"/>
      <c r="FAY502" s="107"/>
      <c r="FAZ502" s="107"/>
      <c r="FBA502" s="107"/>
      <c r="FBB502" s="107"/>
      <c r="FBC502" s="107"/>
      <c r="FBD502" s="107"/>
      <c r="FBE502" s="107"/>
      <c r="FBF502" s="107"/>
      <c r="FBG502" s="107"/>
      <c r="FBH502" s="107"/>
      <c r="FBI502" s="107"/>
      <c r="FBJ502" s="107"/>
      <c r="FBK502" s="107"/>
      <c r="FBL502" s="107"/>
      <c r="FBM502" s="107"/>
      <c r="FBN502" s="107"/>
      <c r="FBO502" s="107"/>
      <c r="FBP502" s="107"/>
      <c r="FBQ502" s="107"/>
      <c r="FBR502" s="107"/>
      <c r="FBS502" s="107"/>
      <c r="FBT502" s="107"/>
      <c r="FBU502" s="107"/>
      <c r="FBV502" s="107"/>
      <c r="FBW502" s="107"/>
      <c r="FBX502" s="107"/>
      <c r="FBY502" s="107"/>
      <c r="FBZ502" s="107"/>
      <c r="FCA502" s="107"/>
      <c r="FCB502" s="107"/>
      <c r="FCC502" s="107"/>
      <c r="FCD502" s="107"/>
      <c r="FCE502" s="107"/>
      <c r="FCF502" s="107"/>
      <c r="FCG502" s="107"/>
      <c r="FCH502" s="107"/>
      <c r="FCI502" s="107"/>
      <c r="FCJ502" s="107"/>
      <c r="FCK502" s="107"/>
      <c r="FCL502" s="107"/>
      <c r="FCM502" s="107"/>
      <c r="FCN502" s="107"/>
      <c r="FCO502" s="107"/>
      <c r="FCP502" s="107"/>
      <c r="FCQ502" s="107"/>
      <c r="FCR502" s="107"/>
      <c r="FCS502" s="107"/>
      <c r="FCT502" s="107"/>
      <c r="FCU502" s="107"/>
      <c r="FCV502" s="107"/>
      <c r="FCW502" s="107"/>
      <c r="FCX502" s="107"/>
      <c r="FCY502" s="107"/>
      <c r="FCZ502" s="107"/>
      <c r="FDA502" s="107"/>
      <c r="FDB502" s="107"/>
      <c r="FDC502" s="107"/>
      <c r="FDD502" s="107"/>
      <c r="FDE502" s="107"/>
      <c r="FDF502" s="107"/>
      <c r="FDG502" s="107"/>
      <c r="FDH502" s="107"/>
      <c r="FDI502" s="107"/>
      <c r="FDJ502" s="107"/>
      <c r="FDK502" s="107"/>
      <c r="FDL502" s="107"/>
      <c r="FDM502" s="107"/>
      <c r="FDN502" s="107"/>
      <c r="FDO502" s="107"/>
      <c r="FDP502" s="107"/>
      <c r="FDQ502" s="107"/>
      <c r="FDR502" s="107"/>
      <c r="FDS502" s="107"/>
      <c r="FDT502" s="107"/>
      <c r="FDU502" s="107"/>
      <c r="FDV502" s="107"/>
      <c r="FDW502" s="107"/>
      <c r="FDX502" s="107"/>
      <c r="FDY502" s="107"/>
      <c r="FDZ502" s="107"/>
      <c r="FEA502" s="107"/>
      <c r="FEB502" s="107"/>
      <c r="FEC502" s="107"/>
      <c r="FED502" s="107"/>
      <c r="FEE502" s="107"/>
      <c r="FEF502" s="107"/>
      <c r="FEG502" s="107"/>
      <c r="FEH502" s="107"/>
      <c r="FEI502" s="107"/>
      <c r="FEJ502" s="107"/>
      <c r="FEK502" s="107"/>
      <c r="FEL502" s="107"/>
      <c r="FEM502" s="107"/>
      <c r="FEN502" s="107"/>
      <c r="FEO502" s="107"/>
      <c r="FEP502" s="107"/>
      <c r="FEQ502" s="107"/>
      <c r="FER502" s="107"/>
      <c r="FES502" s="107"/>
      <c r="FET502" s="107"/>
      <c r="FEU502" s="107"/>
      <c r="FEV502" s="107"/>
      <c r="FEW502" s="107"/>
      <c r="FEX502" s="107"/>
      <c r="FEY502" s="107"/>
      <c r="FEZ502" s="107"/>
      <c r="FFA502" s="107"/>
      <c r="FFB502" s="107"/>
      <c r="FFC502" s="107"/>
      <c r="FFD502" s="107"/>
      <c r="FFE502" s="107"/>
      <c r="FFF502" s="107"/>
      <c r="FFG502" s="107"/>
      <c r="FFH502" s="107"/>
      <c r="FFI502" s="107"/>
      <c r="FFJ502" s="107"/>
      <c r="FFK502" s="107"/>
      <c r="FFL502" s="107"/>
      <c r="FFM502" s="107"/>
      <c r="FFN502" s="107"/>
      <c r="FFO502" s="107"/>
      <c r="FFP502" s="107"/>
      <c r="FFQ502" s="107"/>
      <c r="FFR502" s="107"/>
      <c r="FFS502" s="107"/>
      <c r="FFT502" s="107"/>
      <c r="FFU502" s="107"/>
      <c r="FFV502" s="107"/>
      <c r="FFW502" s="107"/>
      <c r="FFX502" s="107"/>
      <c r="FFY502" s="107"/>
      <c r="FFZ502" s="107"/>
      <c r="FGA502" s="107"/>
      <c r="FGB502" s="107"/>
      <c r="FGC502" s="107"/>
      <c r="FGD502" s="107"/>
      <c r="FGE502" s="107"/>
      <c r="FGF502" s="107"/>
      <c r="FGG502" s="107"/>
      <c r="FGH502" s="107"/>
      <c r="FGI502" s="107"/>
      <c r="FGJ502" s="107"/>
      <c r="FGK502" s="107"/>
      <c r="FGL502" s="107"/>
      <c r="FGM502" s="107"/>
      <c r="FGN502" s="107"/>
      <c r="FGO502" s="107"/>
      <c r="FGP502" s="107"/>
      <c r="FGQ502" s="107"/>
      <c r="FGR502" s="107"/>
      <c r="FGS502" s="107"/>
      <c r="FGT502" s="107"/>
      <c r="FGU502" s="107"/>
      <c r="FGV502" s="107"/>
      <c r="FGW502" s="107"/>
      <c r="FGX502" s="107"/>
      <c r="FGY502" s="107"/>
      <c r="FGZ502" s="107"/>
      <c r="FHA502" s="107"/>
      <c r="FHB502" s="107"/>
      <c r="FHC502" s="107"/>
      <c r="FHD502" s="107"/>
      <c r="FHE502" s="107"/>
      <c r="FHF502" s="107"/>
      <c r="FHG502" s="107"/>
      <c r="FHH502" s="107"/>
      <c r="FHI502" s="107"/>
      <c r="FHJ502" s="107"/>
      <c r="FHK502" s="107"/>
      <c r="FHL502" s="107"/>
      <c r="FHM502" s="107"/>
      <c r="FHN502" s="107"/>
      <c r="FHO502" s="107"/>
      <c r="FHP502" s="107"/>
      <c r="FHQ502" s="107"/>
      <c r="FHR502" s="107"/>
      <c r="FHS502" s="107"/>
      <c r="FHT502" s="107"/>
      <c r="FHU502" s="107"/>
      <c r="FHV502" s="107"/>
      <c r="FHW502" s="107"/>
      <c r="FHX502" s="107"/>
      <c r="FHY502" s="107"/>
      <c r="FHZ502" s="107"/>
      <c r="FIA502" s="107"/>
      <c r="FIB502" s="107"/>
      <c r="FIC502" s="107"/>
      <c r="FID502" s="107"/>
      <c r="FIE502" s="107"/>
      <c r="FIF502" s="107"/>
      <c r="FIG502" s="107"/>
      <c r="FIH502" s="107"/>
      <c r="FII502" s="107"/>
      <c r="FIJ502" s="107"/>
      <c r="FIK502" s="107"/>
      <c r="FIL502" s="107"/>
      <c r="FIM502" s="107"/>
      <c r="FIN502" s="107"/>
      <c r="FIO502" s="107"/>
      <c r="FIP502" s="107"/>
      <c r="FIQ502" s="107"/>
      <c r="FIR502" s="107"/>
      <c r="FIS502" s="107"/>
      <c r="FIT502" s="107"/>
      <c r="FIU502" s="107"/>
      <c r="FIV502" s="107"/>
      <c r="FIW502" s="107"/>
      <c r="FIX502" s="107"/>
      <c r="FIY502" s="107"/>
      <c r="FIZ502" s="107"/>
      <c r="FJA502" s="107"/>
      <c r="FJB502" s="107"/>
      <c r="FJC502" s="107"/>
      <c r="FJD502" s="107"/>
      <c r="FJE502" s="107"/>
      <c r="FJF502" s="107"/>
      <c r="FJG502" s="107"/>
      <c r="FJH502" s="107"/>
      <c r="FJI502" s="107"/>
      <c r="FJJ502" s="107"/>
      <c r="FJK502" s="107"/>
      <c r="FJL502" s="107"/>
      <c r="FJM502" s="107"/>
      <c r="FJN502" s="107"/>
      <c r="FJO502" s="107"/>
      <c r="FJP502" s="107"/>
      <c r="FJQ502" s="107"/>
      <c r="FJR502" s="107"/>
      <c r="FJS502" s="107"/>
      <c r="FJT502" s="107"/>
      <c r="FJU502" s="107"/>
      <c r="FJV502" s="107"/>
      <c r="FJW502" s="107"/>
      <c r="FJX502" s="107"/>
      <c r="FJY502" s="107"/>
      <c r="FJZ502" s="107"/>
      <c r="FKA502" s="107"/>
      <c r="FKB502" s="107"/>
      <c r="FKC502" s="107"/>
      <c r="FKD502" s="107"/>
      <c r="FKE502" s="107"/>
      <c r="FKF502" s="107"/>
      <c r="FKG502" s="107"/>
      <c r="FKH502" s="107"/>
      <c r="FKI502" s="107"/>
      <c r="FKJ502" s="107"/>
      <c r="FKK502" s="107"/>
      <c r="FKL502" s="107"/>
      <c r="FKM502" s="107"/>
      <c r="FKN502" s="107"/>
      <c r="FKO502" s="107"/>
      <c r="FKP502" s="107"/>
      <c r="FKQ502" s="107"/>
      <c r="FKR502" s="107"/>
      <c r="FKS502" s="107"/>
      <c r="FKT502" s="107"/>
      <c r="FKU502" s="107"/>
      <c r="FKV502" s="107"/>
      <c r="FKW502" s="107"/>
      <c r="FKX502" s="107"/>
      <c r="FKY502" s="107"/>
      <c r="FKZ502" s="107"/>
      <c r="FLA502" s="107"/>
      <c r="FLB502" s="107"/>
      <c r="FLC502" s="107"/>
      <c r="FLD502" s="107"/>
      <c r="FLE502" s="107"/>
      <c r="FLF502" s="107"/>
      <c r="FLG502" s="107"/>
      <c r="FLH502" s="107"/>
      <c r="FLI502" s="107"/>
      <c r="FLJ502" s="107"/>
      <c r="FLK502" s="107"/>
      <c r="FLL502" s="107"/>
      <c r="FLM502" s="107"/>
      <c r="FLN502" s="107"/>
      <c r="FLO502" s="107"/>
      <c r="FLP502" s="107"/>
      <c r="FLQ502" s="107"/>
      <c r="FLR502" s="107"/>
      <c r="FLS502" s="107"/>
      <c r="FLT502" s="107"/>
      <c r="FLU502" s="107"/>
      <c r="FLV502" s="107"/>
      <c r="FLW502" s="107"/>
      <c r="FLX502" s="107"/>
      <c r="FLY502" s="107"/>
      <c r="FLZ502" s="107"/>
      <c r="FMA502" s="107"/>
      <c r="FMB502" s="107"/>
      <c r="FMC502" s="107"/>
      <c r="FMD502" s="107"/>
      <c r="FME502" s="107"/>
      <c r="FMF502" s="107"/>
      <c r="FMG502" s="107"/>
      <c r="FMH502" s="107"/>
      <c r="FMI502" s="107"/>
      <c r="FMJ502" s="107"/>
      <c r="FMK502" s="107"/>
      <c r="FML502" s="107"/>
      <c r="FMM502" s="107"/>
      <c r="FMN502" s="107"/>
      <c r="FMO502" s="107"/>
      <c r="FMP502" s="107"/>
      <c r="FMQ502" s="107"/>
      <c r="FMR502" s="107"/>
      <c r="FMS502" s="107"/>
      <c r="FMT502" s="107"/>
      <c r="FMU502" s="107"/>
      <c r="FMV502" s="107"/>
      <c r="FMW502" s="107"/>
      <c r="FMX502" s="107"/>
      <c r="FMY502" s="107"/>
      <c r="FMZ502" s="107"/>
      <c r="FNA502" s="107"/>
      <c r="FNB502" s="107"/>
      <c r="FNC502" s="107"/>
      <c r="FND502" s="107"/>
      <c r="FNE502" s="107"/>
      <c r="FNF502" s="107"/>
      <c r="FNG502" s="107"/>
      <c r="FNH502" s="107"/>
      <c r="FNI502" s="107"/>
      <c r="FNJ502" s="107"/>
      <c r="FNK502" s="107"/>
      <c r="FNL502" s="107"/>
      <c r="FNM502" s="107"/>
      <c r="FNN502" s="107"/>
      <c r="FNO502" s="107"/>
      <c r="FNP502" s="107"/>
      <c r="FNQ502" s="107"/>
      <c r="FNR502" s="107"/>
      <c r="FNS502" s="107"/>
      <c r="FNT502" s="107"/>
      <c r="FNU502" s="107"/>
      <c r="FNV502" s="107"/>
      <c r="FNW502" s="107"/>
      <c r="FNX502" s="107"/>
      <c r="FNY502" s="107"/>
      <c r="FNZ502" s="107"/>
      <c r="FOA502" s="107"/>
      <c r="FOB502" s="107"/>
      <c r="FOC502" s="107"/>
      <c r="FOD502" s="107"/>
      <c r="FOE502" s="107"/>
      <c r="FOF502" s="107"/>
      <c r="FOG502" s="107"/>
      <c r="FOH502" s="107"/>
      <c r="FOI502" s="107"/>
      <c r="FOJ502" s="107"/>
      <c r="FOK502" s="107"/>
      <c r="FOL502" s="107"/>
      <c r="FOM502" s="107"/>
      <c r="FON502" s="107"/>
      <c r="FOO502" s="107"/>
      <c r="FOP502" s="107"/>
      <c r="FOQ502" s="107"/>
      <c r="FOR502" s="107"/>
      <c r="FOS502" s="107"/>
      <c r="FOT502" s="107"/>
      <c r="FOU502" s="107"/>
      <c r="FOV502" s="107"/>
      <c r="FOW502" s="107"/>
      <c r="FOX502" s="107"/>
      <c r="FOY502" s="107"/>
      <c r="FOZ502" s="107"/>
      <c r="FPA502" s="107"/>
      <c r="FPB502" s="107"/>
      <c r="FPC502" s="107"/>
      <c r="FPD502" s="107"/>
      <c r="FPE502" s="107"/>
      <c r="FPF502" s="107"/>
      <c r="FPG502" s="107"/>
      <c r="FPH502" s="107"/>
      <c r="FPI502" s="107"/>
      <c r="FPJ502" s="107"/>
      <c r="FPK502" s="107"/>
      <c r="FPL502" s="107"/>
      <c r="FPM502" s="107"/>
      <c r="FPN502" s="107"/>
      <c r="FPO502" s="107"/>
      <c r="FPP502" s="107"/>
      <c r="FPQ502" s="107"/>
      <c r="FPR502" s="107"/>
      <c r="FPS502" s="107"/>
      <c r="FPT502" s="107"/>
      <c r="FPU502" s="107"/>
      <c r="FPV502" s="107"/>
      <c r="FPW502" s="107"/>
      <c r="FPX502" s="107"/>
      <c r="FPY502" s="107"/>
      <c r="FPZ502" s="107"/>
      <c r="FQA502" s="107"/>
      <c r="FQB502" s="107"/>
      <c r="FQC502" s="107"/>
      <c r="FQD502" s="107"/>
      <c r="FQE502" s="107"/>
      <c r="FQF502" s="107"/>
      <c r="FQG502" s="107"/>
      <c r="FQH502" s="107"/>
      <c r="FQI502" s="107"/>
      <c r="FQJ502" s="107"/>
      <c r="FQK502" s="107"/>
      <c r="FQL502" s="107"/>
      <c r="FQM502" s="107"/>
      <c r="FQN502" s="107"/>
      <c r="FQO502" s="107"/>
      <c r="FQP502" s="107"/>
      <c r="FQQ502" s="107"/>
      <c r="FQR502" s="107"/>
      <c r="FQS502" s="107"/>
      <c r="FQT502" s="107"/>
      <c r="FQU502" s="107"/>
      <c r="FQV502" s="107"/>
      <c r="FQW502" s="107"/>
      <c r="FQX502" s="107"/>
      <c r="FQY502" s="107"/>
      <c r="FQZ502" s="107"/>
      <c r="FRA502" s="107"/>
      <c r="FRB502" s="107"/>
      <c r="FRC502" s="107"/>
      <c r="FRD502" s="107"/>
      <c r="FRE502" s="107"/>
      <c r="FRF502" s="107"/>
      <c r="FRG502" s="107"/>
      <c r="FRH502" s="107"/>
      <c r="FRI502" s="107"/>
      <c r="FRJ502" s="107"/>
      <c r="FRK502" s="107"/>
      <c r="FRL502" s="107"/>
      <c r="FRM502" s="107"/>
      <c r="FRN502" s="107"/>
      <c r="FRO502" s="107"/>
      <c r="FRP502" s="107"/>
      <c r="FRQ502" s="107"/>
      <c r="FRR502" s="107"/>
      <c r="FRS502" s="107"/>
      <c r="FRT502" s="107"/>
      <c r="FRU502" s="107"/>
      <c r="FRV502" s="107"/>
      <c r="FRW502" s="107"/>
      <c r="FRX502" s="107"/>
      <c r="FRY502" s="107"/>
      <c r="FRZ502" s="107"/>
      <c r="FSA502" s="107"/>
      <c r="FSB502" s="107"/>
      <c r="FSC502" s="107"/>
      <c r="FSD502" s="107"/>
      <c r="FSE502" s="107"/>
      <c r="FSF502" s="107"/>
      <c r="FSG502" s="107"/>
      <c r="FSH502" s="107"/>
      <c r="FSI502" s="107"/>
      <c r="FSJ502" s="107"/>
      <c r="FSK502" s="107"/>
      <c r="FSL502" s="107"/>
      <c r="FSM502" s="107"/>
      <c r="FSN502" s="107"/>
      <c r="FSO502" s="107"/>
      <c r="FSP502" s="107"/>
      <c r="FSQ502" s="107"/>
      <c r="FSR502" s="107"/>
      <c r="FSS502" s="107"/>
      <c r="FST502" s="107"/>
      <c r="FSU502" s="107"/>
      <c r="FSV502" s="107"/>
      <c r="FSW502" s="107"/>
      <c r="FSX502" s="107"/>
      <c r="FSY502" s="107"/>
      <c r="FSZ502" s="107"/>
      <c r="FTA502" s="107"/>
      <c r="FTB502" s="107"/>
      <c r="FTC502" s="107"/>
      <c r="FTD502" s="107"/>
      <c r="FTE502" s="107"/>
      <c r="FTF502" s="107"/>
      <c r="FTG502" s="107"/>
      <c r="FTH502" s="107"/>
      <c r="FTI502" s="107"/>
      <c r="FTJ502" s="107"/>
      <c r="FTK502" s="107"/>
      <c r="FTL502" s="107"/>
      <c r="FTM502" s="107"/>
      <c r="FTN502" s="107"/>
      <c r="FTO502" s="107"/>
      <c r="FTP502" s="107"/>
      <c r="FTQ502" s="107"/>
      <c r="FTR502" s="107"/>
      <c r="FTS502" s="107"/>
      <c r="FTT502" s="107"/>
      <c r="FTU502" s="107"/>
      <c r="FTV502" s="107"/>
      <c r="FTW502" s="107"/>
      <c r="FTX502" s="107"/>
      <c r="FTY502" s="107"/>
      <c r="FTZ502" s="107"/>
      <c r="FUA502" s="107"/>
      <c r="FUB502" s="107"/>
      <c r="FUC502" s="107"/>
      <c r="FUD502" s="107"/>
      <c r="FUE502" s="107"/>
      <c r="FUF502" s="107"/>
      <c r="FUG502" s="107"/>
      <c r="FUH502" s="107"/>
      <c r="FUI502" s="107"/>
      <c r="FUJ502" s="107"/>
      <c r="FUK502" s="107"/>
      <c r="FUL502" s="107"/>
      <c r="FUM502" s="107"/>
      <c r="FUN502" s="107"/>
      <c r="FUO502" s="107"/>
      <c r="FUP502" s="107"/>
      <c r="FUQ502" s="107"/>
      <c r="FUR502" s="107"/>
      <c r="FUS502" s="107"/>
      <c r="FUT502" s="107"/>
      <c r="FUU502" s="107"/>
      <c r="FUV502" s="107"/>
      <c r="FUW502" s="107"/>
      <c r="FUX502" s="107"/>
      <c r="FUY502" s="107"/>
      <c r="FUZ502" s="107"/>
      <c r="FVA502" s="107"/>
      <c r="FVB502" s="107"/>
      <c r="FVC502" s="107"/>
      <c r="FVD502" s="107"/>
      <c r="FVE502" s="107"/>
      <c r="FVF502" s="107"/>
      <c r="FVG502" s="107"/>
      <c r="FVH502" s="107"/>
      <c r="FVI502" s="107"/>
      <c r="FVJ502" s="107"/>
      <c r="FVK502" s="107"/>
      <c r="FVL502" s="107"/>
      <c r="FVM502" s="107"/>
      <c r="FVN502" s="107"/>
      <c r="FVO502" s="107"/>
      <c r="FVP502" s="107"/>
      <c r="FVQ502" s="107"/>
      <c r="FVR502" s="107"/>
      <c r="FVS502" s="107"/>
      <c r="FVT502" s="107"/>
      <c r="FVU502" s="107"/>
      <c r="FVV502" s="107"/>
      <c r="FVW502" s="107"/>
      <c r="FVX502" s="107"/>
      <c r="FVY502" s="107"/>
      <c r="FVZ502" s="107"/>
      <c r="FWA502" s="107"/>
      <c r="FWB502" s="107"/>
      <c r="FWC502" s="107"/>
      <c r="FWD502" s="107"/>
      <c r="FWE502" s="107"/>
      <c r="FWF502" s="107"/>
      <c r="FWG502" s="107"/>
      <c r="FWH502" s="107"/>
      <c r="FWI502" s="107"/>
      <c r="FWJ502" s="107"/>
      <c r="FWK502" s="107"/>
      <c r="FWL502" s="107"/>
      <c r="FWM502" s="107"/>
      <c r="FWN502" s="107"/>
      <c r="FWO502" s="107"/>
      <c r="FWP502" s="107"/>
      <c r="FWQ502" s="107"/>
      <c r="FWR502" s="107"/>
      <c r="FWS502" s="107"/>
      <c r="FWT502" s="107"/>
      <c r="FWU502" s="107"/>
      <c r="FWV502" s="107"/>
      <c r="FWW502" s="107"/>
      <c r="FWX502" s="107"/>
      <c r="FWY502" s="107"/>
      <c r="FWZ502" s="107"/>
      <c r="FXA502" s="107"/>
      <c r="FXB502" s="107"/>
      <c r="FXC502" s="107"/>
      <c r="FXD502" s="107"/>
      <c r="FXE502" s="107"/>
      <c r="FXF502" s="107"/>
      <c r="FXG502" s="107"/>
      <c r="FXH502" s="107"/>
      <c r="FXI502" s="107"/>
      <c r="FXJ502" s="107"/>
      <c r="FXK502" s="107"/>
      <c r="FXL502" s="107"/>
      <c r="FXM502" s="107"/>
      <c r="FXN502" s="107"/>
      <c r="FXO502" s="107"/>
      <c r="FXP502" s="107"/>
      <c r="FXQ502" s="107"/>
      <c r="FXR502" s="107"/>
      <c r="FXS502" s="107"/>
      <c r="FXT502" s="107"/>
      <c r="FXU502" s="107"/>
      <c r="FXV502" s="107"/>
      <c r="FXW502" s="107"/>
      <c r="FXX502" s="107"/>
      <c r="FXY502" s="107"/>
      <c r="FXZ502" s="107"/>
      <c r="FYA502" s="107"/>
      <c r="FYB502" s="107"/>
      <c r="FYC502" s="107"/>
      <c r="FYD502" s="107"/>
      <c r="FYE502" s="107"/>
      <c r="FYF502" s="107"/>
      <c r="FYG502" s="107"/>
      <c r="FYH502" s="107"/>
      <c r="FYI502" s="107"/>
      <c r="FYJ502" s="107"/>
      <c r="FYK502" s="107"/>
      <c r="FYL502" s="107"/>
      <c r="FYM502" s="107"/>
      <c r="FYN502" s="107"/>
      <c r="FYO502" s="107"/>
      <c r="FYP502" s="107"/>
      <c r="FYQ502" s="107"/>
      <c r="FYR502" s="107"/>
      <c r="FYS502" s="107"/>
      <c r="FYT502" s="107"/>
      <c r="FYU502" s="107"/>
      <c r="FYV502" s="107"/>
      <c r="FYW502" s="107"/>
      <c r="FYX502" s="107"/>
      <c r="FYY502" s="107"/>
      <c r="FYZ502" s="107"/>
      <c r="FZA502" s="107"/>
      <c r="FZB502" s="107"/>
      <c r="FZC502" s="107"/>
      <c r="FZD502" s="107"/>
      <c r="FZE502" s="107"/>
      <c r="FZF502" s="107"/>
      <c r="FZG502" s="107"/>
      <c r="FZH502" s="107"/>
      <c r="FZI502" s="107"/>
      <c r="FZJ502" s="107"/>
      <c r="FZK502" s="107"/>
      <c r="FZL502" s="107"/>
      <c r="FZM502" s="107"/>
      <c r="FZN502" s="107"/>
      <c r="FZO502" s="107"/>
      <c r="FZP502" s="107"/>
      <c r="FZQ502" s="107"/>
      <c r="FZR502" s="107"/>
      <c r="FZS502" s="107"/>
      <c r="FZT502" s="107"/>
      <c r="FZU502" s="107"/>
      <c r="FZV502" s="107"/>
      <c r="FZW502" s="107"/>
      <c r="FZX502" s="107"/>
      <c r="FZY502" s="107"/>
      <c r="FZZ502" s="107"/>
      <c r="GAA502" s="107"/>
      <c r="GAB502" s="107"/>
      <c r="GAC502" s="107"/>
      <c r="GAD502" s="107"/>
      <c r="GAE502" s="107"/>
      <c r="GAF502" s="107"/>
      <c r="GAG502" s="107"/>
      <c r="GAH502" s="107"/>
      <c r="GAI502" s="107"/>
      <c r="GAJ502" s="107"/>
      <c r="GAK502" s="107"/>
      <c r="GAL502" s="107"/>
      <c r="GAM502" s="107"/>
      <c r="GAN502" s="107"/>
      <c r="GAO502" s="107"/>
      <c r="GAP502" s="107"/>
      <c r="GAQ502" s="107"/>
      <c r="GAR502" s="107"/>
      <c r="GAS502" s="107"/>
      <c r="GAT502" s="107"/>
      <c r="GAU502" s="107"/>
      <c r="GAV502" s="107"/>
      <c r="GAW502" s="107"/>
      <c r="GAX502" s="107"/>
      <c r="GAY502" s="107"/>
      <c r="GAZ502" s="107"/>
      <c r="GBA502" s="107"/>
      <c r="GBB502" s="107"/>
      <c r="GBC502" s="107"/>
      <c r="GBD502" s="107"/>
      <c r="GBE502" s="107"/>
      <c r="GBF502" s="107"/>
      <c r="GBG502" s="107"/>
      <c r="GBH502" s="107"/>
      <c r="GBI502" s="107"/>
      <c r="GBJ502" s="107"/>
      <c r="GBK502" s="107"/>
      <c r="GBL502" s="107"/>
      <c r="GBM502" s="107"/>
      <c r="GBN502" s="107"/>
      <c r="GBO502" s="107"/>
      <c r="GBP502" s="107"/>
      <c r="GBQ502" s="107"/>
      <c r="GBR502" s="107"/>
      <c r="GBS502" s="107"/>
      <c r="GBT502" s="107"/>
      <c r="GBU502" s="107"/>
      <c r="GBV502" s="107"/>
      <c r="GBW502" s="107"/>
      <c r="GBX502" s="107"/>
      <c r="GBY502" s="107"/>
      <c r="GBZ502" s="107"/>
      <c r="GCA502" s="107"/>
      <c r="GCB502" s="107"/>
      <c r="GCC502" s="107"/>
      <c r="GCD502" s="107"/>
      <c r="GCE502" s="107"/>
      <c r="GCF502" s="107"/>
      <c r="GCG502" s="107"/>
      <c r="GCH502" s="107"/>
      <c r="GCI502" s="107"/>
      <c r="GCJ502" s="107"/>
      <c r="GCK502" s="107"/>
      <c r="GCL502" s="107"/>
      <c r="GCM502" s="107"/>
      <c r="GCN502" s="107"/>
      <c r="GCO502" s="107"/>
      <c r="GCP502" s="107"/>
      <c r="GCQ502" s="107"/>
      <c r="GCR502" s="107"/>
      <c r="GCS502" s="107"/>
      <c r="GCT502" s="107"/>
      <c r="GCU502" s="107"/>
      <c r="GCV502" s="107"/>
      <c r="GCW502" s="107"/>
      <c r="GCX502" s="107"/>
      <c r="GCY502" s="107"/>
      <c r="GCZ502" s="107"/>
      <c r="GDA502" s="107"/>
      <c r="GDB502" s="107"/>
      <c r="GDC502" s="107"/>
      <c r="GDD502" s="107"/>
      <c r="GDE502" s="107"/>
      <c r="GDF502" s="107"/>
      <c r="GDG502" s="107"/>
      <c r="GDH502" s="107"/>
      <c r="GDI502" s="107"/>
      <c r="GDJ502" s="107"/>
      <c r="GDK502" s="107"/>
      <c r="GDL502" s="107"/>
      <c r="GDM502" s="107"/>
      <c r="GDN502" s="107"/>
      <c r="GDO502" s="107"/>
      <c r="GDP502" s="107"/>
      <c r="GDQ502" s="107"/>
      <c r="GDR502" s="107"/>
      <c r="GDS502" s="107"/>
      <c r="GDT502" s="107"/>
      <c r="GDU502" s="107"/>
      <c r="GDV502" s="107"/>
      <c r="GDW502" s="107"/>
      <c r="GDX502" s="107"/>
      <c r="GDY502" s="107"/>
      <c r="GDZ502" s="107"/>
      <c r="GEA502" s="107"/>
      <c r="GEB502" s="107"/>
      <c r="GEC502" s="107"/>
      <c r="GED502" s="107"/>
      <c r="GEE502" s="107"/>
      <c r="GEF502" s="107"/>
      <c r="GEG502" s="107"/>
      <c r="GEH502" s="107"/>
      <c r="GEI502" s="107"/>
      <c r="GEJ502" s="107"/>
      <c r="GEK502" s="107"/>
      <c r="GEL502" s="107"/>
      <c r="GEM502" s="107"/>
      <c r="GEN502" s="107"/>
      <c r="GEO502" s="107"/>
      <c r="GEP502" s="107"/>
      <c r="GEQ502" s="107"/>
      <c r="GER502" s="107"/>
      <c r="GES502" s="107"/>
      <c r="GET502" s="107"/>
      <c r="GEU502" s="107"/>
      <c r="GEV502" s="107"/>
      <c r="GEW502" s="107"/>
      <c r="GEX502" s="107"/>
      <c r="GEY502" s="107"/>
      <c r="GEZ502" s="107"/>
      <c r="GFA502" s="107"/>
      <c r="GFB502" s="107"/>
      <c r="GFC502" s="107"/>
      <c r="GFD502" s="107"/>
      <c r="GFE502" s="107"/>
      <c r="GFF502" s="107"/>
      <c r="GFG502" s="107"/>
      <c r="GFH502" s="107"/>
      <c r="GFI502" s="107"/>
      <c r="GFJ502" s="107"/>
      <c r="GFK502" s="107"/>
      <c r="GFL502" s="107"/>
      <c r="GFM502" s="107"/>
      <c r="GFN502" s="107"/>
      <c r="GFO502" s="107"/>
      <c r="GFP502" s="107"/>
      <c r="GFQ502" s="107"/>
      <c r="GFR502" s="107"/>
      <c r="GFS502" s="107"/>
      <c r="GFT502" s="107"/>
      <c r="GFU502" s="107"/>
      <c r="GFV502" s="107"/>
      <c r="GFW502" s="107"/>
      <c r="GFX502" s="107"/>
      <c r="GFY502" s="107"/>
      <c r="GFZ502" s="107"/>
      <c r="GGA502" s="107"/>
      <c r="GGB502" s="107"/>
      <c r="GGC502" s="107"/>
      <c r="GGD502" s="107"/>
      <c r="GGE502" s="107"/>
      <c r="GGF502" s="107"/>
      <c r="GGG502" s="107"/>
      <c r="GGH502" s="107"/>
      <c r="GGI502" s="107"/>
      <c r="GGJ502" s="107"/>
      <c r="GGK502" s="107"/>
      <c r="GGL502" s="107"/>
      <c r="GGM502" s="107"/>
      <c r="GGN502" s="107"/>
      <c r="GGO502" s="107"/>
      <c r="GGP502" s="107"/>
      <c r="GGQ502" s="107"/>
      <c r="GGR502" s="107"/>
      <c r="GGS502" s="107"/>
      <c r="GGT502" s="107"/>
      <c r="GGU502" s="107"/>
      <c r="GGV502" s="107"/>
      <c r="GGW502" s="107"/>
      <c r="GGX502" s="107"/>
      <c r="GGY502" s="107"/>
      <c r="GGZ502" s="107"/>
      <c r="GHA502" s="107"/>
      <c r="GHB502" s="107"/>
      <c r="GHC502" s="107"/>
      <c r="GHD502" s="107"/>
      <c r="GHE502" s="107"/>
      <c r="GHF502" s="107"/>
      <c r="GHG502" s="107"/>
      <c r="GHH502" s="107"/>
      <c r="GHI502" s="107"/>
      <c r="GHJ502" s="107"/>
      <c r="GHK502" s="107"/>
      <c r="GHL502" s="107"/>
      <c r="GHM502" s="107"/>
      <c r="GHN502" s="107"/>
      <c r="GHO502" s="107"/>
      <c r="GHP502" s="107"/>
      <c r="GHQ502" s="107"/>
      <c r="GHR502" s="107"/>
      <c r="GHS502" s="107"/>
      <c r="GHT502" s="107"/>
      <c r="GHU502" s="107"/>
      <c r="GHV502" s="107"/>
      <c r="GHW502" s="107"/>
      <c r="GHX502" s="107"/>
      <c r="GHY502" s="107"/>
      <c r="GHZ502" s="107"/>
      <c r="GIA502" s="107"/>
      <c r="GIB502" s="107"/>
      <c r="GIC502" s="107"/>
      <c r="GID502" s="107"/>
      <c r="GIE502" s="107"/>
      <c r="GIF502" s="107"/>
      <c r="GIG502" s="107"/>
      <c r="GIH502" s="107"/>
      <c r="GII502" s="107"/>
      <c r="GIJ502" s="107"/>
      <c r="GIK502" s="107"/>
      <c r="GIL502" s="107"/>
      <c r="GIM502" s="107"/>
      <c r="GIN502" s="107"/>
      <c r="GIO502" s="107"/>
      <c r="GIP502" s="107"/>
      <c r="GIQ502" s="107"/>
      <c r="GIR502" s="107"/>
      <c r="GIS502" s="107"/>
      <c r="GIT502" s="107"/>
      <c r="GIU502" s="107"/>
      <c r="GIV502" s="107"/>
      <c r="GIW502" s="107"/>
      <c r="GIX502" s="107"/>
      <c r="GIY502" s="107"/>
      <c r="GIZ502" s="107"/>
      <c r="GJA502" s="107"/>
      <c r="GJB502" s="107"/>
      <c r="GJC502" s="107"/>
      <c r="GJD502" s="107"/>
      <c r="GJE502" s="107"/>
      <c r="GJF502" s="107"/>
      <c r="GJG502" s="107"/>
      <c r="GJH502" s="107"/>
      <c r="GJI502" s="107"/>
      <c r="GJJ502" s="107"/>
      <c r="GJK502" s="107"/>
      <c r="GJL502" s="107"/>
      <c r="GJM502" s="107"/>
      <c r="GJN502" s="107"/>
      <c r="GJO502" s="107"/>
      <c r="GJP502" s="107"/>
      <c r="GJQ502" s="107"/>
      <c r="GJR502" s="107"/>
      <c r="GJS502" s="107"/>
      <c r="GJT502" s="107"/>
      <c r="GJU502" s="107"/>
      <c r="GJV502" s="107"/>
      <c r="GJW502" s="107"/>
      <c r="GJX502" s="107"/>
      <c r="GJY502" s="107"/>
      <c r="GJZ502" s="107"/>
      <c r="GKA502" s="107"/>
      <c r="GKB502" s="107"/>
      <c r="GKC502" s="107"/>
      <c r="GKD502" s="107"/>
      <c r="GKE502" s="107"/>
      <c r="GKF502" s="107"/>
      <c r="GKG502" s="107"/>
      <c r="GKH502" s="107"/>
      <c r="GKI502" s="107"/>
      <c r="GKJ502" s="107"/>
      <c r="GKK502" s="107"/>
      <c r="GKL502" s="107"/>
      <c r="GKM502" s="107"/>
      <c r="GKN502" s="107"/>
      <c r="GKO502" s="107"/>
      <c r="GKP502" s="107"/>
      <c r="GKQ502" s="107"/>
      <c r="GKR502" s="107"/>
      <c r="GKS502" s="107"/>
      <c r="GKT502" s="107"/>
      <c r="GKU502" s="107"/>
      <c r="GKV502" s="107"/>
      <c r="GKW502" s="107"/>
      <c r="GKX502" s="107"/>
      <c r="GKY502" s="107"/>
      <c r="GKZ502" s="107"/>
      <c r="GLA502" s="107"/>
      <c r="GLB502" s="107"/>
      <c r="GLC502" s="107"/>
      <c r="GLD502" s="107"/>
      <c r="GLE502" s="107"/>
      <c r="GLF502" s="107"/>
      <c r="GLG502" s="107"/>
      <c r="GLH502" s="107"/>
      <c r="GLI502" s="107"/>
      <c r="GLJ502" s="107"/>
      <c r="GLK502" s="107"/>
      <c r="GLL502" s="107"/>
      <c r="GLM502" s="107"/>
      <c r="GLN502" s="107"/>
      <c r="GLO502" s="107"/>
      <c r="GLP502" s="107"/>
      <c r="GLQ502" s="107"/>
      <c r="GLR502" s="107"/>
      <c r="GLS502" s="107"/>
      <c r="GLT502" s="107"/>
      <c r="GLU502" s="107"/>
      <c r="GLV502" s="107"/>
      <c r="GLW502" s="107"/>
      <c r="GLX502" s="107"/>
      <c r="GLY502" s="107"/>
      <c r="GLZ502" s="107"/>
      <c r="GMA502" s="107"/>
      <c r="GMB502" s="107"/>
      <c r="GMC502" s="107"/>
      <c r="GMD502" s="107"/>
      <c r="GME502" s="107"/>
      <c r="GMF502" s="107"/>
      <c r="GMG502" s="107"/>
      <c r="GMH502" s="107"/>
      <c r="GMI502" s="107"/>
      <c r="GMJ502" s="107"/>
      <c r="GMK502" s="107"/>
      <c r="GML502" s="107"/>
      <c r="GMM502" s="107"/>
      <c r="GMN502" s="107"/>
      <c r="GMO502" s="107"/>
      <c r="GMP502" s="107"/>
      <c r="GMQ502" s="107"/>
      <c r="GMR502" s="107"/>
      <c r="GMS502" s="107"/>
      <c r="GMT502" s="107"/>
      <c r="GMU502" s="107"/>
      <c r="GMV502" s="107"/>
      <c r="GMW502" s="107"/>
      <c r="GMX502" s="107"/>
      <c r="GMY502" s="107"/>
      <c r="GMZ502" s="107"/>
      <c r="GNA502" s="107"/>
      <c r="GNB502" s="107"/>
      <c r="GNC502" s="107"/>
      <c r="GND502" s="107"/>
      <c r="GNE502" s="107"/>
      <c r="GNF502" s="107"/>
      <c r="GNG502" s="107"/>
      <c r="GNH502" s="107"/>
      <c r="GNI502" s="107"/>
      <c r="GNJ502" s="107"/>
      <c r="GNK502" s="107"/>
      <c r="GNL502" s="107"/>
      <c r="GNM502" s="107"/>
      <c r="GNN502" s="107"/>
      <c r="GNO502" s="107"/>
      <c r="GNP502" s="107"/>
      <c r="GNQ502" s="107"/>
      <c r="GNR502" s="107"/>
      <c r="GNS502" s="107"/>
      <c r="GNT502" s="107"/>
      <c r="GNU502" s="107"/>
      <c r="GNV502" s="107"/>
      <c r="GNW502" s="107"/>
      <c r="GNX502" s="107"/>
      <c r="GNY502" s="107"/>
      <c r="GNZ502" s="107"/>
      <c r="GOA502" s="107"/>
      <c r="GOB502" s="107"/>
      <c r="GOC502" s="107"/>
      <c r="GOD502" s="107"/>
      <c r="GOE502" s="107"/>
      <c r="GOF502" s="107"/>
      <c r="GOG502" s="107"/>
      <c r="GOH502" s="107"/>
      <c r="GOI502" s="107"/>
      <c r="GOJ502" s="107"/>
      <c r="GOK502" s="107"/>
      <c r="GOL502" s="107"/>
      <c r="GOM502" s="107"/>
      <c r="GON502" s="107"/>
      <c r="GOO502" s="107"/>
      <c r="GOP502" s="107"/>
      <c r="GOQ502" s="107"/>
      <c r="GOR502" s="107"/>
      <c r="GOS502" s="107"/>
      <c r="GOT502" s="107"/>
      <c r="GOU502" s="107"/>
      <c r="GOV502" s="107"/>
      <c r="GOW502" s="107"/>
      <c r="GOX502" s="107"/>
      <c r="GOY502" s="107"/>
      <c r="GOZ502" s="107"/>
      <c r="GPA502" s="107"/>
      <c r="GPB502" s="107"/>
      <c r="GPC502" s="107"/>
      <c r="GPD502" s="107"/>
      <c r="GPE502" s="107"/>
      <c r="GPF502" s="107"/>
      <c r="GPG502" s="107"/>
      <c r="GPH502" s="107"/>
      <c r="GPI502" s="107"/>
      <c r="GPJ502" s="107"/>
      <c r="GPK502" s="107"/>
      <c r="GPL502" s="107"/>
      <c r="GPM502" s="107"/>
      <c r="GPN502" s="107"/>
      <c r="GPO502" s="107"/>
      <c r="GPP502" s="107"/>
      <c r="GPQ502" s="107"/>
      <c r="GPR502" s="107"/>
      <c r="GPS502" s="107"/>
      <c r="GPT502" s="107"/>
      <c r="GPU502" s="107"/>
      <c r="GPV502" s="107"/>
      <c r="GPW502" s="107"/>
      <c r="GPX502" s="107"/>
      <c r="GPY502" s="107"/>
      <c r="GPZ502" s="107"/>
      <c r="GQA502" s="107"/>
      <c r="GQB502" s="107"/>
      <c r="GQC502" s="107"/>
      <c r="GQD502" s="107"/>
      <c r="GQE502" s="107"/>
      <c r="GQF502" s="107"/>
      <c r="GQG502" s="107"/>
      <c r="GQH502" s="107"/>
      <c r="GQI502" s="107"/>
      <c r="GQJ502" s="107"/>
      <c r="GQK502" s="107"/>
      <c r="GQL502" s="107"/>
      <c r="GQM502" s="107"/>
      <c r="GQN502" s="107"/>
      <c r="GQO502" s="107"/>
      <c r="GQP502" s="107"/>
      <c r="GQQ502" s="107"/>
      <c r="GQR502" s="107"/>
      <c r="GQS502" s="107"/>
      <c r="GQT502" s="107"/>
      <c r="GQU502" s="107"/>
      <c r="GQV502" s="107"/>
      <c r="GQW502" s="107"/>
      <c r="GQX502" s="107"/>
      <c r="GQY502" s="107"/>
      <c r="GQZ502" s="107"/>
      <c r="GRA502" s="107"/>
      <c r="GRB502" s="107"/>
      <c r="GRC502" s="107"/>
      <c r="GRD502" s="107"/>
      <c r="GRE502" s="107"/>
      <c r="GRF502" s="107"/>
      <c r="GRG502" s="107"/>
      <c r="GRH502" s="107"/>
      <c r="GRI502" s="107"/>
      <c r="GRJ502" s="107"/>
      <c r="GRK502" s="107"/>
      <c r="GRL502" s="107"/>
      <c r="GRM502" s="107"/>
      <c r="GRN502" s="107"/>
      <c r="GRO502" s="107"/>
      <c r="GRP502" s="107"/>
      <c r="GRQ502" s="107"/>
      <c r="GRR502" s="107"/>
      <c r="GRS502" s="107"/>
      <c r="GRT502" s="107"/>
      <c r="GRU502" s="107"/>
      <c r="GRV502" s="107"/>
      <c r="GRW502" s="107"/>
      <c r="GRX502" s="107"/>
      <c r="GRY502" s="107"/>
      <c r="GRZ502" s="107"/>
      <c r="GSA502" s="107"/>
      <c r="GSB502" s="107"/>
      <c r="GSC502" s="107"/>
      <c r="GSD502" s="107"/>
      <c r="GSE502" s="107"/>
      <c r="GSF502" s="107"/>
      <c r="GSG502" s="107"/>
      <c r="GSH502" s="107"/>
      <c r="GSI502" s="107"/>
      <c r="GSJ502" s="107"/>
      <c r="GSK502" s="107"/>
      <c r="GSL502" s="107"/>
      <c r="GSM502" s="107"/>
      <c r="GSN502" s="107"/>
      <c r="GSO502" s="107"/>
      <c r="GSP502" s="107"/>
      <c r="GSQ502" s="107"/>
      <c r="GSR502" s="107"/>
      <c r="GSS502" s="107"/>
      <c r="GST502" s="107"/>
      <c r="GSU502" s="107"/>
      <c r="GSV502" s="107"/>
      <c r="GSW502" s="107"/>
      <c r="GSX502" s="107"/>
      <c r="GSY502" s="107"/>
      <c r="GSZ502" s="107"/>
      <c r="GTA502" s="107"/>
      <c r="GTB502" s="107"/>
      <c r="GTC502" s="107"/>
      <c r="GTD502" s="107"/>
      <c r="GTE502" s="107"/>
      <c r="GTF502" s="107"/>
      <c r="GTG502" s="107"/>
      <c r="GTH502" s="107"/>
      <c r="GTI502" s="107"/>
      <c r="GTJ502" s="107"/>
      <c r="GTK502" s="107"/>
      <c r="GTL502" s="107"/>
      <c r="GTM502" s="107"/>
      <c r="GTN502" s="107"/>
      <c r="GTO502" s="107"/>
      <c r="GTP502" s="107"/>
      <c r="GTQ502" s="107"/>
      <c r="GTR502" s="107"/>
      <c r="GTS502" s="107"/>
      <c r="GTT502" s="107"/>
      <c r="GTU502" s="107"/>
      <c r="GTV502" s="107"/>
      <c r="GTW502" s="107"/>
      <c r="GTX502" s="107"/>
      <c r="GTY502" s="107"/>
      <c r="GTZ502" s="107"/>
      <c r="GUA502" s="107"/>
      <c r="GUB502" s="107"/>
      <c r="GUC502" s="107"/>
      <c r="GUD502" s="107"/>
      <c r="GUE502" s="107"/>
      <c r="GUF502" s="107"/>
      <c r="GUG502" s="107"/>
      <c r="GUH502" s="107"/>
      <c r="GUI502" s="107"/>
      <c r="GUJ502" s="107"/>
      <c r="GUK502" s="107"/>
      <c r="GUL502" s="107"/>
      <c r="GUM502" s="107"/>
      <c r="GUN502" s="107"/>
      <c r="GUO502" s="107"/>
      <c r="GUP502" s="107"/>
      <c r="GUQ502" s="107"/>
      <c r="GUR502" s="107"/>
      <c r="GUS502" s="107"/>
      <c r="GUT502" s="107"/>
      <c r="GUU502" s="107"/>
      <c r="GUV502" s="107"/>
      <c r="GUW502" s="107"/>
      <c r="GUX502" s="107"/>
      <c r="GUY502" s="107"/>
      <c r="GUZ502" s="107"/>
      <c r="GVA502" s="107"/>
      <c r="GVB502" s="107"/>
      <c r="GVC502" s="107"/>
      <c r="GVD502" s="107"/>
      <c r="GVE502" s="107"/>
      <c r="GVF502" s="107"/>
      <c r="GVG502" s="107"/>
      <c r="GVH502" s="107"/>
      <c r="GVI502" s="107"/>
      <c r="GVJ502" s="107"/>
      <c r="GVK502" s="107"/>
      <c r="GVL502" s="107"/>
      <c r="GVM502" s="107"/>
      <c r="GVN502" s="107"/>
      <c r="GVO502" s="107"/>
      <c r="GVP502" s="107"/>
      <c r="GVQ502" s="107"/>
      <c r="GVR502" s="107"/>
      <c r="GVS502" s="107"/>
      <c r="GVT502" s="107"/>
      <c r="GVU502" s="107"/>
      <c r="GVV502" s="107"/>
      <c r="GVW502" s="107"/>
      <c r="GVX502" s="107"/>
      <c r="GVY502" s="107"/>
      <c r="GVZ502" s="107"/>
      <c r="GWA502" s="107"/>
      <c r="GWB502" s="107"/>
      <c r="GWC502" s="107"/>
      <c r="GWD502" s="107"/>
      <c r="GWE502" s="107"/>
      <c r="GWF502" s="107"/>
      <c r="GWG502" s="107"/>
      <c r="GWH502" s="107"/>
      <c r="GWI502" s="107"/>
      <c r="GWJ502" s="107"/>
      <c r="GWK502" s="107"/>
      <c r="GWL502" s="107"/>
      <c r="GWM502" s="107"/>
      <c r="GWN502" s="107"/>
      <c r="GWO502" s="107"/>
      <c r="GWP502" s="107"/>
      <c r="GWQ502" s="107"/>
      <c r="GWR502" s="107"/>
      <c r="GWS502" s="107"/>
      <c r="GWT502" s="107"/>
      <c r="GWU502" s="107"/>
      <c r="GWV502" s="107"/>
      <c r="GWW502" s="107"/>
      <c r="GWX502" s="107"/>
      <c r="GWY502" s="107"/>
      <c r="GWZ502" s="107"/>
      <c r="GXA502" s="107"/>
      <c r="GXB502" s="107"/>
      <c r="GXC502" s="107"/>
      <c r="GXD502" s="107"/>
      <c r="GXE502" s="107"/>
      <c r="GXF502" s="107"/>
      <c r="GXG502" s="107"/>
      <c r="GXH502" s="107"/>
      <c r="GXI502" s="107"/>
      <c r="GXJ502" s="107"/>
      <c r="GXK502" s="107"/>
      <c r="GXL502" s="107"/>
      <c r="GXM502" s="107"/>
      <c r="GXN502" s="107"/>
      <c r="GXO502" s="107"/>
      <c r="GXP502" s="107"/>
      <c r="GXQ502" s="107"/>
      <c r="GXR502" s="107"/>
      <c r="GXS502" s="107"/>
      <c r="GXT502" s="107"/>
      <c r="GXU502" s="107"/>
      <c r="GXV502" s="107"/>
      <c r="GXW502" s="107"/>
      <c r="GXX502" s="107"/>
      <c r="GXY502" s="107"/>
      <c r="GXZ502" s="107"/>
      <c r="GYA502" s="107"/>
      <c r="GYB502" s="107"/>
      <c r="GYC502" s="107"/>
      <c r="GYD502" s="107"/>
      <c r="GYE502" s="107"/>
      <c r="GYF502" s="107"/>
      <c r="GYG502" s="107"/>
      <c r="GYH502" s="107"/>
      <c r="GYI502" s="107"/>
      <c r="GYJ502" s="107"/>
      <c r="GYK502" s="107"/>
      <c r="GYL502" s="107"/>
      <c r="GYM502" s="107"/>
      <c r="GYN502" s="107"/>
      <c r="GYO502" s="107"/>
      <c r="GYP502" s="107"/>
      <c r="GYQ502" s="107"/>
      <c r="GYR502" s="107"/>
      <c r="GYS502" s="107"/>
      <c r="GYT502" s="107"/>
      <c r="GYU502" s="107"/>
      <c r="GYV502" s="107"/>
      <c r="GYW502" s="107"/>
      <c r="GYX502" s="107"/>
      <c r="GYY502" s="107"/>
      <c r="GYZ502" s="107"/>
      <c r="GZA502" s="107"/>
      <c r="GZB502" s="107"/>
      <c r="GZC502" s="107"/>
      <c r="GZD502" s="107"/>
      <c r="GZE502" s="107"/>
      <c r="GZF502" s="107"/>
      <c r="GZG502" s="107"/>
      <c r="GZH502" s="107"/>
      <c r="GZI502" s="107"/>
      <c r="GZJ502" s="107"/>
      <c r="GZK502" s="107"/>
      <c r="GZL502" s="107"/>
      <c r="GZM502" s="107"/>
      <c r="GZN502" s="107"/>
      <c r="GZO502" s="107"/>
      <c r="GZP502" s="107"/>
      <c r="GZQ502" s="107"/>
      <c r="GZR502" s="107"/>
      <c r="GZS502" s="107"/>
      <c r="GZT502" s="107"/>
      <c r="GZU502" s="107"/>
      <c r="GZV502" s="107"/>
      <c r="GZW502" s="107"/>
      <c r="GZX502" s="107"/>
      <c r="GZY502" s="107"/>
      <c r="GZZ502" s="107"/>
      <c r="HAA502" s="107"/>
      <c r="HAB502" s="107"/>
      <c r="HAC502" s="107"/>
      <c r="HAD502" s="107"/>
      <c r="HAE502" s="107"/>
      <c r="HAF502" s="107"/>
      <c r="HAG502" s="107"/>
      <c r="HAH502" s="107"/>
      <c r="HAI502" s="107"/>
      <c r="HAJ502" s="107"/>
      <c r="HAK502" s="107"/>
      <c r="HAL502" s="107"/>
      <c r="HAM502" s="107"/>
      <c r="HAN502" s="107"/>
      <c r="HAO502" s="107"/>
      <c r="HAP502" s="107"/>
      <c r="HAQ502" s="107"/>
      <c r="HAR502" s="107"/>
      <c r="HAS502" s="107"/>
      <c r="HAT502" s="107"/>
      <c r="HAU502" s="107"/>
      <c r="HAV502" s="107"/>
      <c r="HAW502" s="107"/>
      <c r="HAX502" s="107"/>
      <c r="HAY502" s="107"/>
      <c r="HAZ502" s="107"/>
      <c r="HBA502" s="107"/>
      <c r="HBB502" s="107"/>
      <c r="HBC502" s="107"/>
      <c r="HBD502" s="107"/>
      <c r="HBE502" s="107"/>
      <c r="HBF502" s="107"/>
      <c r="HBG502" s="107"/>
      <c r="HBH502" s="107"/>
      <c r="HBI502" s="107"/>
      <c r="HBJ502" s="107"/>
      <c r="HBK502" s="107"/>
      <c r="HBL502" s="107"/>
      <c r="HBM502" s="107"/>
      <c r="HBN502" s="107"/>
      <c r="HBO502" s="107"/>
      <c r="HBP502" s="107"/>
      <c r="HBQ502" s="107"/>
      <c r="HBR502" s="107"/>
      <c r="HBS502" s="107"/>
      <c r="HBT502" s="107"/>
      <c r="HBU502" s="107"/>
      <c r="HBV502" s="107"/>
      <c r="HBW502" s="107"/>
      <c r="HBX502" s="107"/>
      <c r="HBY502" s="107"/>
      <c r="HBZ502" s="107"/>
      <c r="HCA502" s="107"/>
      <c r="HCB502" s="107"/>
      <c r="HCC502" s="107"/>
      <c r="HCD502" s="107"/>
      <c r="HCE502" s="107"/>
      <c r="HCF502" s="107"/>
      <c r="HCG502" s="107"/>
      <c r="HCH502" s="107"/>
      <c r="HCI502" s="107"/>
      <c r="HCJ502" s="107"/>
      <c r="HCK502" s="107"/>
      <c r="HCL502" s="107"/>
      <c r="HCM502" s="107"/>
      <c r="HCN502" s="107"/>
      <c r="HCO502" s="107"/>
      <c r="HCP502" s="107"/>
      <c r="HCQ502" s="107"/>
      <c r="HCR502" s="107"/>
      <c r="HCS502" s="107"/>
      <c r="HCT502" s="107"/>
      <c r="HCU502" s="107"/>
      <c r="HCV502" s="107"/>
      <c r="HCW502" s="107"/>
      <c r="HCX502" s="107"/>
      <c r="HCY502" s="107"/>
      <c r="HCZ502" s="107"/>
      <c r="HDA502" s="107"/>
      <c r="HDB502" s="107"/>
      <c r="HDC502" s="107"/>
      <c r="HDD502" s="107"/>
      <c r="HDE502" s="107"/>
      <c r="HDF502" s="107"/>
      <c r="HDG502" s="107"/>
      <c r="HDH502" s="107"/>
      <c r="HDI502" s="107"/>
      <c r="HDJ502" s="107"/>
      <c r="HDK502" s="107"/>
      <c r="HDL502" s="107"/>
      <c r="HDM502" s="107"/>
      <c r="HDN502" s="107"/>
      <c r="HDO502" s="107"/>
      <c r="HDP502" s="107"/>
      <c r="HDQ502" s="107"/>
      <c r="HDR502" s="107"/>
      <c r="HDS502" s="107"/>
      <c r="HDT502" s="107"/>
      <c r="HDU502" s="107"/>
      <c r="HDV502" s="107"/>
      <c r="HDW502" s="107"/>
      <c r="HDX502" s="107"/>
      <c r="HDY502" s="107"/>
      <c r="HDZ502" s="107"/>
      <c r="HEA502" s="107"/>
      <c r="HEB502" s="107"/>
      <c r="HEC502" s="107"/>
      <c r="HED502" s="107"/>
      <c r="HEE502" s="107"/>
      <c r="HEF502" s="107"/>
      <c r="HEG502" s="107"/>
      <c r="HEH502" s="107"/>
      <c r="HEI502" s="107"/>
      <c r="HEJ502" s="107"/>
      <c r="HEK502" s="107"/>
      <c r="HEL502" s="107"/>
      <c r="HEM502" s="107"/>
      <c r="HEN502" s="107"/>
      <c r="HEO502" s="107"/>
      <c r="HEP502" s="107"/>
      <c r="HEQ502" s="107"/>
      <c r="HER502" s="107"/>
      <c r="HES502" s="107"/>
      <c r="HET502" s="107"/>
      <c r="HEU502" s="107"/>
      <c r="HEV502" s="107"/>
      <c r="HEW502" s="107"/>
      <c r="HEX502" s="107"/>
      <c r="HEY502" s="107"/>
      <c r="HEZ502" s="107"/>
      <c r="HFA502" s="107"/>
      <c r="HFB502" s="107"/>
      <c r="HFC502" s="107"/>
      <c r="HFD502" s="107"/>
      <c r="HFE502" s="107"/>
      <c r="HFF502" s="107"/>
      <c r="HFG502" s="107"/>
      <c r="HFH502" s="107"/>
      <c r="HFI502" s="107"/>
      <c r="HFJ502" s="107"/>
      <c r="HFK502" s="107"/>
      <c r="HFL502" s="107"/>
      <c r="HFM502" s="107"/>
      <c r="HFN502" s="107"/>
      <c r="HFO502" s="107"/>
      <c r="HFP502" s="107"/>
      <c r="HFQ502" s="107"/>
      <c r="HFR502" s="107"/>
      <c r="HFS502" s="107"/>
      <c r="HFT502" s="107"/>
      <c r="HFU502" s="107"/>
      <c r="HFV502" s="107"/>
      <c r="HFW502" s="107"/>
      <c r="HFX502" s="107"/>
      <c r="HFY502" s="107"/>
      <c r="HFZ502" s="107"/>
      <c r="HGA502" s="107"/>
      <c r="HGB502" s="107"/>
      <c r="HGC502" s="107"/>
      <c r="HGD502" s="107"/>
      <c r="HGE502" s="107"/>
      <c r="HGF502" s="107"/>
      <c r="HGG502" s="107"/>
      <c r="HGH502" s="107"/>
      <c r="HGI502" s="107"/>
      <c r="HGJ502" s="107"/>
      <c r="HGK502" s="107"/>
      <c r="HGL502" s="107"/>
      <c r="HGM502" s="107"/>
      <c r="HGN502" s="107"/>
      <c r="HGO502" s="107"/>
      <c r="HGP502" s="107"/>
      <c r="HGQ502" s="107"/>
      <c r="HGR502" s="107"/>
      <c r="HGS502" s="107"/>
      <c r="HGT502" s="107"/>
      <c r="HGU502" s="107"/>
      <c r="HGV502" s="107"/>
      <c r="HGW502" s="107"/>
      <c r="HGX502" s="107"/>
      <c r="HGY502" s="107"/>
      <c r="HGZ502" s="107"/>
      <c r="HHA502" s="107"/>
      <c r="HHB502" s="107"/>
      <c r="HHC502" s="107"/>
      <c r="HHD502" s="107"/>
      <c r="HHE502" s="107"/>
      <c r="HHF502" s="107"/>
      <c r="HHG502" s="107"/>
      <c r="HHH502" s="107"/>
      <c r="HHI502" s="107"/>
      <c r="HHJ502" s="107"/>
      <c r="HHK502" s="107"/>
      <c r="HHL502" s="107"/>
      <c r="HHM502" s="107"/>
      <c r="HHN502" s="107"/>
      <c r="HHO502" s="107"/>
      <c r="HHP502" s="107"/>
      <c r="HHQ502" s="107"/>
      <c r="HHR502" s="107"/>
      <c r="HHS502" s="107"/>
      <c r="HHT502" s="107"/>
      <c r="HHU502" s="107"/>
      <c r="HHV502" s="107"/>
      <c r="HHW502" s="107"/>
      <c r="HHX502" s="107"/>
      <c r="HHY502" s="107"/>
      <c r="HHZ502" s="107"/>
      <c r="HIA502" s="107"/>
      <c r="HIB502" s="107"/>
      <c r="HIC502" s="107"/>
      <c r="HID502" s="107"/>
      <c r="HIE502" s="107"/>
      <c r="HIF502" s="107"/>
      <c r="HIG502" s="107"/>
      <c r="HIH502" s="107"/>
      <c r="HII502" s="107"/>
      <c r="HIJ502" s="107"/>
      <c r="HIK502" s="107"/>
      <c r="HIL502" s="107"/>
      <c r="HIM502" s="107"/>
      <c r="HIN502" s="107"/>
      <c r="HIO502" s="107"/>
      <c r="HIP502" s="107"/>
      <c r="HIQ502" s="107"/>
      <c r="HIR502" s="107"/>
      <c r="HIS502" s="107"/>
      <c r="HIT502" s="107"/>
      <c r="HIU502" s="107"/>
      <c r="HIV502" s="107"/>
      <c r="HIW502" s="107"/>
      <c r="HIX502" s="107"/>
      <c r="HIY502" s="107"/>
      <c r="HIZ502" s="107"/>
      <c r="HJA502" s="107"/>
      <c r="HJB502" s="107"/>
      <c r="HJC502" s="107"/>
      <c r="HJD502" s="107"/>
      <c r="HJE502" s="107"/>
      <c r="HJF502" s="107"/>
      <c r="HJG502" s="107"/>
      <c r="HJH502" s="107"/>
      <c r="HJI502" s="107"/>
      <c r="HJJ502" s="107"/>
      <c r="HJK502" s="107"/>
      <c r="HJL502" s="107"/>
      <c r="HJM502" s="107"/>
      <c r="HJN502" s="107"/>
      <c r="HJO502" s="107"/>
      <c r="HJP502" s="107"/>
      <c r="HJQ502" s="107"/>
      <c r="HJR502" s="107"/>
      <c r="HJS502" s="107"/>
      <c r="HJT502" s="107"/>
      <c r="HJU502" s="107"/>
      <c r="HJV502" s="107"/>
      <c r="HJW502" s="107"/>
      <c r="HJX502" s="107"/>
      <c r="HJY502" s="107"/>
      <c r="HJZ502" s="107"/>
      <c r="HKA502" s="107"/>
      <c r="HKB502" s="107"/>
      <c r="HKC502" s="107"/>
      <c r="HKD502" s="107"/>
      <c r="HKE502" s="107"/>
      <c r="HKF502" s="107"/>
      <c r="HKG502" s="107"/>
      <c r="HKH502" s="107"/>
      <c r="HKI502" s="107"/>
      <c r="HKJ502" s="107"/>
      <c r="HKK502" s="107"/>
      <c r="HKL502" s="107"/>
      <c r="HKM502" s="107"/>
      <c r="HKN502" s="107"/>
      <c r="HKO502" s="107"/>
      <c r="HKP502" s="107"/>
      <c r="HKQ502" s="107"/>
      <c r="HKR502" s="107"/>
      <c r="HKS502" s="107"/>
      <c r="HKT502" s="107"/>
      <c r="HKU502" s="107"/>
      <c r="HKV502" s="107"/>
      <c r="HKW502" s="107"/>
      <c r="HKX502" s="107"/>
      <c r="HKY502" s="107"/>
      <c r="HKZ502" s="107"/>
      <c r="HLA502" s="107"/>
      <c r="HLB502" s="107"/>
      <c r="HLC502" s="107"/>
      <c r="HLD502" s="107"/>
      <c r="HLE502" s="107"/>
      <c r="HLF502" s="107"/>
      <c r="HLG502" s="107"/>
      <c r="HLH502" s="107"/>
      <c r="HLI502" s="107"/>
      <c r="HLJ502" s="107"/>
      <c r="HLK502" s="107"/>
      <c r="HLL502" s="107"/>
      <c r="HLM502" s="107"/>
      <c r="HLN502" s="107"/>
      <c r="HLO502" s="107"/>
      <c r="HLP502" s="107"/>
      <c r="HLQ502" s="107"/>
      <c r="HLR502" s="107"/>
      <c r="HLS502" s="107"/>
      <c r="HLT502" s="107"/>
      <c r="HLU502" s="107"/>
      <c r="HLV502" s="107"/>
      <c r="HLW502" s="107"/>
      <c r="HLX502" s="107"/>
      <c r="HLY502" s="107"/>
      <c r="HLZ502" s="107"/>
      <c r="HMA502" s="107"/>
      <c r="HMB502" s="107"/>
      <c r="HMC502" s="107"/>
      <c r="HMD502" s="107"/>
      <c r="HME502" s="107"/>
      <c r="HMF502" s="107"/>
      <c r="HMG502" s="107"/>
      <c r="HMH502" s="107"/>
      <c r="HMI502" s="107"/>
      <c r="HMJ502" s="107"/>
      <c r="HMK502" s="107"/>
      <c r="HML502" s="107"/>
      <c r="HMM502" s="107"/>
      <c r="HMN502" s="107"/>
      <c r="HMO502" s="107"/>
      <c r="HMP502" s="107"/>
      <c r="HMQ502" s="107"/>
      <c r="HMR502" s="107"/>
      <c r="HMS502" s="107"/>
      <c r="HMT502" s="107"/>
      <c r="HMU502" s="107"/>
      <c r="HMV502" s="107"/>
      <c r="HMW502" s="107"/>
      <c r="HMX502" s="107"/>
      <c r="HMY502" s="107"/>
      <c r="HMZ502" s="107"/>
      <c r="HNA502" s="107"/>
      <c r="HNB502" s="107"/>
      <c r="HNC502" s="107"/>
      <c r="HND502" s="107"/>
      <c r="HNE502" s="107"/>
      <c r="HNF502" s="107"/>
      <c r="HNG502" s="107"/>
      <c r="HNH502" s="107"/>
      <c r="HNI502" s="107"/>
      <c r="HNJ502" s="107"/>
      <c r="HNK502" s="107"/>
      <c r="HNL502" s="107"/>
      <c r="HNM502" s="107"/>
      <c r="HNN502" s="107"/>
      <c r="HNO502" s="107"/>
      <c r="HNP502" s="107"/>
      <c r="HNQ502" s="107"/>
      <c r="HNR502" s="107"/>
      <c r="HNS502" s="107"/>
      <c r="HNT502" s="107"/>
      <c r="HNU502" s="107"/>
      <c r="HNV502" s="107"/>
      <c r="HNW502" s="107"/>
      <c r="HNX502" s="107"/>
      <c r="HNY502" s="107"/>
      <c r="HNZ502" s="107"/>
      <c r="HOA502" s="107"/>
      <c r="HOB502" s="107"/>
      <c r="HOC502" s="107"/>
      <c r="HOD502" s="107"/>
      <c r="HOE502" s="107"/>
      <c r="HOF502" s="107"/>
      <c r="HOG502" s="107"/>
      <c r="HOH502" s="107"/>
      <c r="HOI502" s="107"/>
      <c r="HOJ502" s="107"/>
      <c r="HOK502" s="107"/>
      <c r="HOL502" s="107"/>
      <c r="HOM502" s="107"/>
      <c r="HON502" s="107"/>
      <c r="HOO502" s="107"/>
      <c r="HOP502" s="107"/>
      <c r="HOQ502" s="107"/>
      <c r="HOR502" s="107"/>
      <c r="HOS502" s="107"/>
      <c r="HOT502" s="107"/>
      <c r="HOU502" s="107"/>
      <c r="HOV502" s="107"/>
      <c r="HOW502" s="107"/>
      <c r="HOX502" s="107"/>
      <c r="HOY502" s="107"/>
      <c r="HOZ502" s="107"/>
      <c r="HPA502" s="107"/>
      <c r="HPB502" s="107"/>
      <c r="HPC502" s="107"/>
      <c r="HPD502" s="107"/>
      <c r="HPE502" s="107"/>
      <c r="HPF502" s="107"/>
      <c r="HPG502" s="107"/>
      <c r="HPH502" s="107"/>
      <c r="HPI502" s="107"/>
      <c r="HPJ502" s="107"/>
      <c r="HPK502" s="107"/>
      <c r="HPL502" s="107"/>
      <c r="HPM502" s="107"/>
      <c r="HPN502" s="107"/>
      <c r="HPO502" s="107"/>
      <c r="HPP502" s="107"/>
      <c r="HPQ502" s="107"/>
      <c r="HPR502" s="107"/>
      <c r="HPS502" s="107"/>
      <c r="HPT502" s="107"/>
      <c r="HPU502" s="107"/>
      <c r="HPV502" s="107"/>
      <c r="HPW502" s="107"/>
      <c r="HPX502" s="107"/>
      <c r="HPY502" s="107"/>
      <c r="HPZ502" s="107"/>
      <c r="HQA502" s="107"/>
      <c r="HQB502" s="107"/>
      <c r="HQC502" s="107"/>
      <c r="HQD502" s="107"/>
      <c r="HQE502" s="107"/>
      <c r="HQF502" s="107"/>
      <c r="HQG502" s="107"/>
      <c r="HQH502" s="107"/>
      <c r="HQI502" s="107"/>
      <c r="HQJ502" s="107"/>
      <c r="HQK502" s="107"/>
      <c r="HQL502" s="107"/>
      <c r="HQM502" s="107"/>
      <c r="HQN502" s="107"/>
      <c r="HQO502" s="107"/>
      <c r="HQP502" s="107"/>
      <c r="HQQ502" s="107"/>
      <c r="HQR502" s="107"/>
      <c r="HQS502" s="107"/>
      <c r="HQT502" s="107"/>
      <c r="HQU502" s="107"/>
      <c r="HQV502" s="107"/>
      <c r="HQW502" s="107"/>
      <c r="HQX502" s="107"/>
      <c r="HQY502" s="107"/>
      <c r="HQZ502" s="107"/>
      <c r="HRA502" s="107"/>
      <c r="HRB502" s="107"/>
      <c r="HRC502" s="107"/>
      <c r="HRD502" s="107"/>
      <c r="HRE502" s="107"/>
      <c r="HRF502" s="107"/>
      <c r="HRG502" s="107"/>
      <c r="HRH502" s="107"/>
      <c r="HRI502" s="107"/>
      <c r="HRJ502" s="107"/>
      <c r="HRK502" s="107"/>
      <c r="HRL502" s="107"/>
      <c r="HRM502" s="107"/>
      <c r="HRN502" s="107"/>
      <c r="HRO502" s="107"/>
      <c r="HRP502" s="107"/>
      <c r="HRQ502" s="107"/>
      <c r="HRR502" s="107"/>
      <c r="HRS502" s="107"/>
      <c r="HRT502" s="107"/>
      <c r="HRU502" s="107"/>
      <c r="HRV502" s="107"/>
      <c r="HRW502" s="107"/>
      <c r="HRX502" s="107"/>
      <c r="HRY502" s="107"/>
      <c r="HRZ502" s="107"/>
      <c r="HSA502" s="107"/>
      <c r="HSB502" s="107"/>
      <c r="HSC502" s="107"/>
      <c r="HSD502" s="107"/>
      <c r="HSE502" s="107"/>
      <c r="HSF502" s="107"/>
      <c r="HSG502" s="107"/>
      <c r="HSH502" s="107"/>
      <c r="HSI502" s="107"/>
      <c r="HSJ502" s="107"/>
      <c r="HSK502" s="107"/>
      <c r="HSL502" s="107"/>
      <c r="HSM502" s="107"/>
      <c r="HSN502" s="107"/>
      <c r="HSO502" s="107"/>
      <c r="HSP502" s="107"/>
      <c r="HSQ502" s="107"/>
      <c r="HSR502" s="107"/>
      <c r="HSS502" s="107"/>
      <c r="HST502" s="107"/>
      <c r="HSU502" s="107"/>
      <c r="HSV502" s="107"/>
      <c r="HSW502" s="107"/>
      <c r="HSX502" s="107"/>
      <c r="HSY502" s="107"/>
      <c r="HSZ502" s="107"/>
      <c r="HTA502" s="107"/>
      <c r="HTB502" s="107"/>
      <c r="HTC502" s="107"/>
      <c r="HTD502" s="107"/>
      <c r="HTE502" s="107"/>
      <c r="HTF502" s="107"/>
      <c r="HTG502" s="107"/>
      <c r="HTH502" s="107"/>
      <c r="HTI502" s="107"/>
      <c r="HTJ502" s="107"/>
      <c r="HTK502" s="107"/>
      <c r="HTL502" s="107"/>
      <c r="HTM502" s="107"/>
      <c r="HTN502" s="107"/>
      <c r="HTO502" s="107"/>
      <c r="HTP502" s="107"/>
      <c r="HTQ502" s="107"/>
      <c r="HTR502" s="107"/>
      <c r="HTS502" s="107"/>
      <c r="HTT502" s="107"/>
      <c r="HTU502" s="107"/>
      <c r="HTV502" s="107"/>
      <c r="HTW502" s="107"/>
      <c r="HTX502" s="107"/>
      <c r="HTY502" s="107"/>
      <c r="HTZ502" s="107"/>
      <c r="HUA502" s="107"/>
      <c r="HUB502" s="107"/>
      <c r="HUC502" s="107"/>
      <c r="HUD502" s="107"/>
      <c r="HUE502" s="107"/>
      <c r="HUF502" s="107"/>
      <c r="HUG502" s="107"/>
      <c r="HUH502" s="107"/>
      <c r="HUI502" s="107"/>
      <c r="HUJ502" s="107"/>
      <c r="HUK502" s="107"/>
      <c r="HUL502" s="107"/>
      <c r="HUM502" s="107"/>
      <c r="HUN502" s="107"/>
      <c r="HUO502" s="107"/>
      <c r="HUP502" s="107"/>
      <c r="HUQ502" s="107"/>
      <c r="HUR502" s="107"/>
      <c r="HUS502" s="107"/>
      <c r="HUT502" s="107"/>
      <c r="HUU502" s="107"/>
      <c r="HUV502" s="107"/>
      <c r="HUW502" s="107"/>
      <c r="HUX502" s="107"/>
      <c r="HUY502" s="107"/>
      <c r="HUZ502" s="107"/>
      <c r="HVA502" s="107"/>
      <c r="HVB502" s="107"/>
      <c r="HVC502" s="107"/>
      <c r="HVD502" s="107"/>
      <c r="HVE502" s="107"/>
      <c r="HVF502" s="107"/>
      <c r="HVG502" s="107"/>
      <c r="HVH502" s="107"/>
      <c r="HVI502" s="107"/>
      <c r="HVJ502" s="107"/>
      <c r="HVK502" s="107"/>
      <c r="HVL502" s="107"/>
      <c r="HVM502" s="107"/>
      <c r="HVN502" s="107"/>
      <c r="HVO502" s="107"/>
      <c r="HVP502" s="107"/>
      <c r="HVQ502" s="107"/>
      <c r="HVR502" s="107"/>
      <c r="HVS502" s="107"/>
      <c r="HVT502" s="107"/>
      <c r="HVU502" s="107"/>
      <c r="HVV502" s="107"/>
      <c r="HVW502" s="107"/>
      <c r="HVX502" s="107"/>
      <c r="HVY502" s="107"/>
      <c r="HVZ502" s="107"/>
      <c r="HWA502" s="107"/>
      <c r="HWB502" s="107"/>
      <c r="HWC502" s="107"/>
      <c r="HWD502" s="107"/>
      <c r="HWE502" s="107"/>
      <c r="HWF502" s="107"/>
      <c r="HWG502" s="107"/>
      <c r="HWH502" s="107"/>
      <c r="HWI502" s="107"/>
      <c r="HWJ502" s="107"/>
      <c r="HWK502" s="107"/>
      <c r="HWL502" s="107"/>
      <c r="HWM502" s="107"/>
      <c r="HWN502" s="107"/>
      <c r="HWO502" s="107"/>
      <c r="HWP502" s="107"/>
      <c r="HWQ502" s="107"/>
      <c r="HWR502" s="107"/>
      <c r="HWS502" s="107"/>
      <c r="HWT502" s="107"/>
      <c r="HWU502" s="107"/>
      <c r="HWV502" s="107"/>
      <c r="HWW502" s="107"/>
      <c r="HWX502" s="107"/>
      <c r="HWY502" s="107"/>
      <c r="HWZ502" s="107"/>
      <c r="HXA502" s="107"/>
      <c r="HXB502" s="107"/>
      <c r="HXC502" s="107"/>
      <c r="HXD502" s="107"/>
      <c r="HXE502" s="107"/>
      <c r="HXF502" s="107"/>
      <c r="HXG502" s="107"/>
      <c r="HXH502" s="107"/>
      <c r="HXI502" s="107"/>
      <c r="HXJ502" s="107"/>
      <c r="HXK502" s="107"/>
      <c r="HXL502" s="107"/>
      <c r="HXM502" s="107"/>
      <c r="HXN502" s="107"/>
      <c r="HXO502" s="107"/>
      <c r="HXP502" s="107"/>
      <c r="HXQ502" s="107"/>
      <c r="HXR502" s="107"/>
      <c r="HXS502" s="107"/>
      <c r="HXT502" s="107"/>
      <c r="HXU502" s="107"/>
      <c r="HXV502" s="107"/>
      <c r="HXW502" s="107"/>
      <c r="HXX502" s="107"/>
      <c r="HXY502" s="107"/>
      <c r="HXZ502" s="107"/>
      <c r="HYA502" s="107"/>
      <c r="HYB502" s="107"/>
      <c r="HYC502" s="107"/>
      <c r="HYD502" s="107"/>
      <c r="HYE502" s="107"/>
      <c r="HYF502" s="107"/>
      <c r="HYG502" s="107"/>
      <c r="HYH502" s="107"/>
      <c r="HYI502" s="107"/>
      <c r="HYJ502" s="107"/>
      <c r="HYK502" s="107"/>
      <c r="HYL502" s="107"/>
      <c r="HYM502" s="107"/>
      <c r="HYN502" s="107"/>
      <c r="HYO502" s="107"/>
      <c r="HYP502" s="107"/>
      <c r="HYQ502" s="107"/>
      <c r="HYR502" s="107"/>
      <c r="HYS502" s="107"/>
      <c r="HYT502" s="107"/>
      <c r="HYU502" s="107"/>
      <c r="HYV502" s="107"/>
      <c r="HYW502" s="107"/>
      <c r="HYX502" s="107"/>
      <c r="HYY502" s="107"/>
      <c r="HYZ502" s="107"/>
      <c r="HZA502" s="107"/>
      <c r="HZB502" s="107"/>
      <c r="HZC502" s="107"/>
      <c r="HZD502" s="107"/>
      <c r="HZE502" s="107"/>
      <c r="HZF502" s="107"/>
      <c r="HZG502" s="107"/>
      <c r="HZH502" s="107"/>
      <c r="HZI502" s="107"/>
      <c r="HZJ502" s="107"/>
      <c r="HZK502" s="107"/>
      <c r="HZL502" s="107"/>
      <c r="HZM502" s="107"/>
      <c r="HZN502" s="107"/>
      <c r="HZO502" s="107"/>
      <c r="HZP502" s="107"/>
      <c r="HZQ502" s="107"/>
      <c r="HZR502" s="107"/>
      <c r="HZS502" s="107"/>
      <c r="HZT502" s="107"/>
      <c r="HZU502" s="107"/>
      <c r="HZV502" s="107"/>
      <c r="HZW502" s="107"/>
      <c r="HZX502" s="107"/>
      <c r="HZY502" s="107"/>
      <c r="HZZ502" s="107"/>
      <c r="IAA502" s="107"/>
      <c r="IAB502" s="107"/>
      <c r="IAC502" s="107"/>
      <c r="IAD502" s="107"/>
      <c r="IAE502" s="107"/>
      <c r="IAF502" s="107"/>
      <c r="IAG502" s="107"/>
      <c r="IAH502" s="107"/>
      <c r="IAI502" s="107"/>
      <c r="IAJ502" s="107"/>
      <c r="IAK502" s="107"/>
      <c r="IAL502" s="107"/>
      <c r="IAM502" s="107"/>
      <c r="IAN502" s="107"/>
      <c r="IAO502" s="107"/>
      <c r="IAP502" s="107"/>
      <c r="IAQ502" s="107"/>
      <c r="IAR502" s="107"/>
      <c r="IAS502" s="107"/>
      <c r="IAT502" s="107"/>
      <c r="IAU502" s="107"/>
      <c r="IAV502" s="107"/>
      <c r="IAW502" s="107"/>
      <c r="IAX502" s="107"/>
      <c r="IAY502" s="107"/>
      <c r="IAZ502" s="107"/>
      <c r="IBA502" s="107"/>
      <c r="IBB502" s="107"/>
      <c r="IBC502" s="107"/>
      <c r="IBD502" s="107"/>
      <c r="IBE502" s="107"/>
      <c r="IBF502" s="107"/>
      <c r="IBG502" s="107"/>
      <c r="IBH502" s="107"/>
      <c r="IBI502" s="107"/>
      <c r="IBJ502" s="107"/>
      <c r="IBK502" s="107"/>
      <c r="IBL502" s="107"/>
      <c r="IBM502" s="107"/>
      <c r="IBN502" s="107"/>
      <c r="IBO502" s="107"/>
      <c r="IBP502" s="107"/>
      <c r="IBQ502" s="107"/>
      <c r="IBR502" s="107"/>
      <c r="IBS502" s="107"/>
      <c r="IBT502" s="107"/>
      <c r="IBU502" s="107"/>
      <c r="IBV502" s="107"/>
      <c r="IBW502" s="107"/>
      <c r="IBX502" s="107"/>
      <c r="IBY502" s="107"/>
      <c r="IBZ502" s="107"/>
      <c r="ICA502" s="107"/>
      <c r="ICB502" s="107"/>
      <c r="ICC502" s="107"/>
      <c r="ICD502" s="107"/>
      <c r="ICE502" s="107"/>
      <c r="ICF502" s="107"/>
      <c r="ICG502" s="107"/>
      <c r="ICH502" s="107"/>
      <c r="ICI502" s="107"/>
      <c r="ICJ502" s="107"/>
      <c r="ICK502" s="107"/>
      <c r="ICL502" s="107"/>
      <c r="ICM502" s="107"/>
      <c r="ICN502" s="107"/>
      <c r="ICO502" s="107"/>
      <c r="ICP502" s="107"/>
      <c r="ICQ502" s="107"/>
      <c r="ICR502" s="107"/>
      <c r="ICS502" s="107"/>
      <c r="ICT502" s="107"/>
      <c r="ICU502" s="107"/>
      <c r="ICV502" s="107"/>
      <c r="ICW502" s="107"/>
      <c r="ICX502" s="107"/>
      <c r="ICY502" s="107"/>
      <c r="ICZ502" s="107"/>
      <c r="IDA502" s="107"/>
      <c r="IDB502" s="107"/>
      <c r="IDC502" s="107"/>
      <c r="IDD502" s="107"/>
      <c r="IDE502" s="107"/>
      <c r="IDF502" s="107"/>
      <c r="IDG502" s="107"/>
      <c r="IDH502" s="107"/>
      <c r="IDI502" s="107"/>
      <c r="IDJ502" s="107"/>
      <c r="IDK502" s="107"/>
      <c r="IDL502" s="107"/>
      <c r="IDM502" s="107"/>
      <c r="IDN502" s="107"/>
      <c r="IDO502" s="107"/>
      <c r="IDP502" s="107"/>
      <c r="IDQ502" s="107"/>
      <c r="IDR502" s="107"/>
      <c r="IDS502" s="107"/>
      <c r="IDT502" s="107"/>
      <c r="IDU502" s="107"/>
      <c r="IDV502" s="107"/>
      <c r="IDW502" s="107"/>
      <c r="IDX502" s="107"/>
      <c r="IDY502" s="107"/>
      <c r="IDZ502" s="107"/>
      <c r="IEA502" s="107"/>
      <c r="IEB502" s="107"/>
      <c r="IEC502" s="107"/>
      <c r="IED502" s="107"/>
      <c r="IEE502" s="107"/>
      <c r="IEF502" s="107"/>
      <c r="IEG502" s="107"/>
      <c r="IEH502" s="107"/>
      <c r="IEI502" s="107"/>
      <c r="IEJ502" s="107"/>
      <c r="IEK502" s="107"/>
      <c r="IEL502" s="107"/>
      <c r="IEM502" s="107"/>
      <c r="IEN502" s="107"/>
      <c r="IEO502" s="107"/>
      <c r="IEP502" s="107"/>
      <c r="IEQ502" s="107"/>
      <c r="IER502" s="107"/>
      <c r="IES502" s="107"/>
      <c r="IET502" s="107"/>
      <c r="IEU502" s="107"/>
      <c r="IEV502" s="107"/>
      <c r="IEW502" s="107"/>
      <c r="IEX502" s="107"/>
      <c r="IEY502" s="107"/>
      <c r="IEZ502" s="107"/>
      <c r="IFA502" s="107"/>
      <c r="IFB502" s="107"/>
      <c r="IFC502" s="107"/>
      <c r="IFD502" s="107"/>
      <c r="IFE502" s="107"/>
      <c r="IFF502" s="107"/>
      <c r="IFG502" s="107"/>
      <c r="IFH502" s="107"/>
      <c r="IFI502" s="107"/>
      <c r="IFJ502" s="107"/>
      <c r="IFK502" s="107"/>
      <c r="IFL502" s="107"/>
      <c r="IFM502" s="107"/>
      <c r="IFN502" s="107"/>
      <c r="IFO502" s="107"/>
      <c r="IFP502" s="107"/>
      <c r="IFQ502" s="107"/>
      <c r="IFR502" s="107"/>
      <c r="IFS502" s="107"/>
      <c r="IFT502" s="107"/>
      <c r="IFU502" s="107"/>
      <c r="IFV502" s="107"/>
      <c r="IFW502" s="107"/>
      <c r="IFX502" s="107"/>
      <c r="IFY502" s="107"/>
      <c r="IFZ502" s="107"/>
      <c r="IGA502" s="107"/>
      <c r="IGB502" s="107"/>
      <c r="IGC502" s="107"/>
      <c r="IGD502" s="107"/>
      <c r="IGE502" s="107"/>
      <c r="IGF502" s="107"/>
      <c r="IGG502" s="107"/>
      <c r="IGH502" s="107"/>
      <c r="IGI502" s="107"/>
      <c r="IGJ502" s="107"/>
      <c r="IGK502" s="107"/>
      <c r="IGL502" s="107"/>
      <c r="IGM502" s="107"/>
      <c r="IGN502" s="107"/>
      <c r="IGO502" s="107"/>
      <c r="IGP502" s="107"/>
      <c r="IGQ502" s="107"/>
      <c r="IGR502" s="107"/>
      <c r="IGS502" s="107"/>
      <c r="IGT502" s="107"/>
      <c r="IGU502" s="107"/>
      <c r="IGV502" s="107"/>
      <c r="IGW502" s="107"/>
      <c r="IGX502" s="107"/>
      <c r="IGY502" s="107"/>
      <c r="IGZ502" s="107"/>
      <c r="IHA502" s="107"/>
      <c r="IHB502" s="107"/>
      <c r="IHC502" s="107"/>
      <c r="IHD502" s="107"/>
      <c r="IHE502" s="107"/>
      <c r="IHF502" s="107"/>
      <c r="IHG502" s="107"/>
      <c r="IHH502" s="107"/>
      <c r="IHI502" s="107"/>
      <c r="IHJ502" s="107"/>
      <c r="IHK502" s="107"/>
      <c r="IHL502" s="107"/>
      <c r="IHM502" s="107"/>
      <c r="IHN502" s="107"/>
      <c r="IHO502" s="107"/>
      <c r="IHP502" s="107"/>
      <c r="IHQ502" s="107"/>
      <c r="IHR502" s="107"/>
      <c r="IHS502" s="107"/>
      <c r="IHT502" s="107"/>
      <c r="IHU502" s="107"/>
      <c r="IHV502" s="107"/>
      <c r="IHW502" s="107"/>
      <c r="IHX502" s="107"/>
      <c r="IHY502" s="107"/>
      <c r="IHZ502" s="107"/>
      <c r="IIA502" s="107"/>
      <c r="IIB502" s="107"/>
      <c r="IIC502" s="107"/>
      <c r="IID502" s="107"/>
      <c r="IIE502" s="107"/>
      <c r="IIF502" s="107"/>
      <c r="IIG502" s="107"/>
      <c r="IIH502" s="107"/>
      <c r="III502" s="107"/>
      <c r="IIJ502" s="107"/>
      <c r="IIK502" s="107"/>
      <c r="IIL502" s="107"/>
      <c r="IIM502" s="107"/>
      <c r="IIN502" s="107"/>
      <c r="IIO502" s="107"/>
      <c r="IIP502" s="107"/>
      <c r="IIQ502" s="107"/>
      <c r="IIR502" s="107"/>
      <c r="IIS502" s="107"/>
      <c r="IIT502" s="107"/>
      <c r="IIU502" s="107"/>
      <c r="IIV502" s="107"/>
      <c r="IIW502" s="107"/>
      <c r="IIX502" s="107"/>
      <c r="IIY502" s="107"/>
      <c r="IIZ502" s="107"/>
      <c r="IJA502" s="107"/>
      <c r="IJB502" s="107"/>
      <c r="IJC502" s="107"/>
      <c r="IJD502" s="107"/>
      <c r="IJE502" s="107"/>
      <c r="IJF502" s="107"/>
      <c r="IJG502" s="107"/>
      <c r="IJH502" s="107"/>
      <c r="IJI502" s="107"/>
      <c r="IJJ502" s="107"/>
      <c r="IJK502" s="107"/>
      <c r="IJL502" s="107"/>
      <c r="IJM502" s="107"/>
      <c r="IJN502" s="107"/>
      <c r="IJO502" s="107"/>
      <c r="IJP502" s="107"/>
      <c r="IJQ502" s="107"/>
      <c r="IJR502" s="107"/>
      <c r="IJS502" s="107"/>
      <c r="IJT502" s="107"/>
      <c r="IJU502" s="107"/>
      <c r="IJV502" s="107"/>
      <c r="IJW502" s="107"/>
      <c r="IJX502" s="107"/>
      <c r="IJY502" s="107"/>
      <c r="IJZ502" s="107"/>
      <c r="IKA502" s="107"/>
      <c r="IKB502" s="107"/>
      <c r="IKC502" s="107"/>
      <c r="IKD502" s="107"/>
      <c r="IKE502" s="107"/>
      <c r="IKF502" s="107"/>
      <c r="IKG502" s="107"/>
      <c r="IKH502" s="107"/>
      <c r="IKI502" s="107"/>
      <c r="IKJ502" s="107"/>
      <c r="IKK502" s="107"/>
      <c r="IKL502" s="107"/>
      <c r="IKM502" s="107"/>
      <c r="IKN502" s="107"/>
      <c r="IKO502" s="107"/>
      <c r="IKP502" s="107"/>
      <c r="IKQ502" s="107"/>
      <c r="IKR502" s="107"/>
      <c r="IKS502" s="107"/>
      <c r="IKT502" s="107"/>
      <c r="IKU502" s="107"/>
      <c r="IKV502" s="107"/>
      <c r="IKW502" s="107"/>
      <c r="IKX502" s="107"/>
      <c r="IKY502" s="107"/>
      <c r="IKZ502" s="107"/>
      <c r="ILA502" s="107"/>
      <c r="ILB502" s="107"/>
      <c r="ILC502" s="107"/>
      <c r="ILD502" s="107"/>
      <c r="ILE502" s="107"/>
      <c r="ILF502" s="107"/>
      <c r="ILG502" s="107"/>
      <c r="ILH502" s="107"/>
      <c r="ILI502" s="107"/>
      <c r="ILJ502" s="107"/>
      <c r="ILK502" s="107"/>
      <c r="ILL502" s="107"/>
      <c r="ILM502" s="107"/>
      <c r="ILN502" s="107"/>
      <c r="ILO502" s="107"/>
      <c r="ILP502" s="107"/>
      <c r="ILQ502" s="107"/>
      <c r="ILR502" s="107"/>
      <c r="ILS502" s="107"/>
      <c r="ILT502" s="107"/>
      <c r="ILU502" s="107"/>
      <c r="ILV502" s="107"/>
      <c r="ILW502" s="107"/>
      <c r="ILX502" s="107"/>
      <c r="ILY502" s="107"/>
      <c r="ILZ502" s="107"/>
      <c r="IMA502" s="107"/>
      <c r="IMB502" s="107"/>
      <c r="IMC502" s="107"/>
      <c r="IMD502" s="107"/>
      <c r="IME502" s="107"/>
      <c r="IMF502" s="107"/>
      <c r="IMG502" s="107"/>
      <c r="IMH502" s="107"/>
      <c r="IMI502" s="107"/>
      <c r="IMJ502" s="107"/>
      <c r="IMK502" s="107"/>
      <c r="IML502" s="107"/>
      <c r="IMM502" s="107"/>
      <c r="IMN502" s="107"/>
      <c r="IMO502" s="107"/>
      <c r="IMP502" s="107"/>
      <c r="IMQ502" s="107"/>
      <c r="IMR502" s="107"/>
      <c r="IMS502" s="107"/>
      <c r="IMT502" s="107"/>
      <c r="IMU502" s="107"/>
      <c r="IMV502" s="107"/>
      <c r="IMW502" s="107"/>
      <c r="IMX502" s="107"/>
      <c r="IMY502" s="107"/>
      <c r="IMZ502" s="107"/>
      <c r="INA502" s="107"/>
      <c r="INB502" s="107"/>
      <c r="INC502" s="107"/>
      <c r="IND502" s="107"/>
      <c r="INE502" s="107"/>
      <c r="INF502" s="107"/>
      <c r="ING502" s="107"/>
      <c r="INH502" s="107"/>
      <c r="INI502" s="107"/>
      <c r="INJ502" s="107"/>
      <c r="INK502" s="107"/>
      <c r="INL502" s="107"/>
      <c r="INM502" s="107"/>
      <c r="INN502" s="107"/>
      <c r="INO502" s="107"/>
      <c r="INP502" s="107"/>
      <c r="INQ502" s="107"/>
      <c r="INR502" s="107"/>
      <c r="INS502" s="107"/>
      <c r="INT502" s="107"/>
      <c r="INU502" s="107"/>
      <c r="INV502" s="107"/>
      <c r="INW502" s="107"/>
      <c r="INX502" s="107"/>
      <c r="INY502" s="107"/>
      <c r="INZ502" s="107"/>
      <c r="IOA502" s="107"/>
      <c r="IOB502" s="107"/>
      <c r="IOC502" s="107"/>
      <c r="IOD502" s="107"/>
      <c r="IOE502" s="107"/>
      <c r="IOF502" s="107"/>
      <c r="IOG502" s="107"/>
      <c r="IOH502" s="107"/>
      <c r="IOI502" s="107"/>
      <c r="IOJ502" s="107"/>
      <c r="IOK502" s="107"/>
      <c r="IOL502" s="107"/>
      <c r="IOM502" s="107"/>
      <c r="ION502" s="107"/>
      <c r="IOO502" s="107"/>
      <c r="IOP502" s="107"/>
      <c r="IOQ502" s="107"/>
      <c r="IOR502" s="107"/>
      <c r="IOS502" s="107"/>
      <c r="IOT502" s="107"/>
      <c r="IOU502" s="107"/>
      <c r="IOV502" s="107"/>
      <c r="IOW502" s="107"/>
      <c r="IOX502" s="107"/>
      <c r="IOY502" s="107"/>
      <c r="IOZ502" s="107"/>
      <c r="IPA502" s="107"/>
      <c r="IPB502" s="107"/>
      <c r="IPC502" s="107"/>
      <c r="IPD502" s="107"/>
      <c r="IPE502" s="107"/>
      <c r="IPF502" s="107"/>
      <c r="IPG502" s="107"/>
      <c r="IPH502" s="107"/>
      <c r="IPI502" s="107"/>
      <c r="IPJ502" s="107"/>
      <c r="IPK502" s="107"/>
      <c r="IPL502" s="107"/>
      <c r="IPM502" s="107"/>
      <c r="IPN502" s="107"/>
      <c r="IPO502" s="107"/>
      <c r="IPP502" s="107"/>
      <c r="IPQ502" s="107"/>
      <c r="IPR502" s="107"/>
      <c r="IPS502" s="107"/>
      <c r="IPT502" s="107"/>
      <c r="IPU502" s="107"/>
      <c r="IPV502" s="107"/>
      <c r="IPW502" s="107"/>
      <c r="IPX502" s="107"/>
      <c r="IPY502" s="107"/>
      <c r="IPZ502" s="107"/>
      <c r="IQA502" s="107"/>
      <c r="IQB502" s="107"/>
      <c r="IQC502" s="107"/>
      <c r="IQD502" s="107"/>
      <c r="IQE502" s="107"/>
      <c r="IQF502" s="107"/>
      <c r="IQG502" s="107"/>
      <c r="IQH502" s="107"/>
      <c r="IQI502" s="107"/>
      <c r="IQJ502" s="107"/>
      <c r="IQK502" s="107"/>
      <c r="IQL502" s="107"/>
      <c r="IQM502" s="107"/>
      <c r="IQN502" s="107"/>
      <c r="IQO502" s="107"/>
      <c r="IQP502" s="107"/>
      <c r="IQQ502" s="107"/>
      <c r="IQR502" s="107"/>
      <c r="IQS502" s="107"/>
      <c r="IQT502" s="107"/>
      <c r="IQU502" s="107"/>
      <c r="IQV502" s="107"/>
      <c r="IQW502" s="107"/>
      <c r="IQX502" s="107"/>
      <c r="IQY502" s="107"/>
      <c r="IQZ502" s="107"/>
      <c r="IRA502" s="107"/>
      <c r="IRB502" s="107"/>
      <c r="IRC502" s="107"/>
      <c r="IRD502" s="107"/>
      <c r="IRE502" s="107"/>
      <c r="IRF502" s="107"/>
      <c r="IRG502" s="107"/>
      <c r="IRH502" s="107"/>
      <c r="IRI502" s="107"/>
      <c r="IRJ502" s="107"/>
      <c r="IRK502" s="107"/>
      <c r="IRL502" s="107"/>
      <c r="IRM502" s="107"/>
      <c r="IRN502" s="107"/>
      <c r="IRO502" s="107"/>
      <c r="IRP502" s="107"/>
      <c r="IRQ502" s="107"/>
      <c r="IRR502" s="107"/>
      <c r="IRS502" s="107"/>
      <c r="IRT502" s="107"/>
      <c r="IRU502" s="107"/>
      <c r="IRV502" s="107"/>
      <c r="IRW502" s="107"/>
      <c r="IRX502" s="107"/>
      <c r="IRY502" s="107"/>
      <c r="IRZ502" s="107"/>
      <c r="ISA502" s="107"/>
      <c r="ISB502" s="107"/>
      <c r="ISC502" s="107"/>
      <c r="ISD502" s="107"/>
      <c r="ISE502" s="107"/>
      <c r="ISF502" s="107"/>
      <c r="ISG502" s="107"/>
      <c r="ISH502" s="107"/>
      <c r="ISI502" s="107"/>
      <c r="ISJ502" s="107"/>
      <c r="ISK502" s="107"/>
      <c r="ISL502" s="107"/>
      <c r="ISM502" s="107"/>
      <c r="ISN502" s="107"/>
      <c r="ISO502" s="107"/>
      <c r="ISP502" s="107"/>
      <c r="ISQ502" s="107"/>
      <c r="ISR502" s="107"/>
      <c r="ISS502" s="107"/>
      <c r="IST502" s="107"/>
      <c r="ISU502" s="107"/>
      <c r="ISV502" s="107"/>
      <c r="ISW502" s="107"/>
      <c r="ISX502" s="107"/>
      <c r="ISY502" s="107"/>
      <c r="ISZ502" s="107"/>
      <c r="ITA502" s="107"/>
      <c r="ITB502" s="107"/>
      <c r="ITC502" s="107"/>
      <c r="ITD502" s="107"/>
      <c r="ITE502" s="107"/>
      <c r="ITF502" s="107"/>
      <c r="ITG502" s="107"/>
      <c r="ITH502" s="107"/>
      <c r="ITI502" s="107"/>
      <c r="ITJ502" s="107"/>
      <c r="ITK502" s="107"/>
      <c r="ITL502" s="107"/>
      <c r="ITM502" s="107"/>
      <c r="ITN502" s="107"/>
      <c r="ITO502" s="107"/>
      <c r="ITP502" s="107"/>
      <c r="ITQ502" s="107"/>
      <c r="ITR502" s="107"/>
      <c r="ITS502" s="107"/>
      <c r="ITT502" s="107"/>
      <c r="ITU502" s="107"/>
      <c r="ITV502" s="107"/>
      <c r="ITW502" s="107"/>
      <c r="ITX502" s="107"/>
      <c r="ITY502" s="107"/>
      <c r="ITZ502" s="107"/>
      <c r="IUA502" s="107"/>
      <c r="IUB502" s="107"/>
      <c r="IUC502" s="107"/>
      <c r="IUD502" s="107"/>
      <c r="IUE502" s="107"/>
      <c r="IUF502" s="107"/>
      <c r="IUG502" s="107"/>
      <c r="IUH502" s="107"/>
      <c r="IUI502" s="107"/>
      <c r="IUJ502" s="107"/>
      <c r="IUK502" s="107"/>
      <c r="IUL502" s="107"/>
      <c r="IUM502" s="107"/>
      <c r="IUN502" s="107"/>
      <c r="IUO502" s="107"/>
      <c r="IUP502" s="107"/>
      <c r="IUQ502" s="107"/>
      <c r="IUR502" s="107"/>
      <c r="IUS502" s="107"/>
      <c r="IUT502" s="107"/>
      <c r="IUU502" s="107"/>
      <c r="IUV502" s="107"/>
      <c r="IUW502" s="107"/>
      <c r="IUX502" s="107"/>
      <c r="IUY502" s="107"/>
      <c r="IUZ502" s="107"/>
      <c r="IVA502" s="107"/>
      <c r="IVB502" s="107"/>
      <c r="IVC502" s="107"/>
      <c r="IVD502" s="107"/>
      <c r="IVE502" s="107"/>
      <c r="IVF502" s="107"/>
      <c r="IVG502" s="107"/>
      <c r="IVH502" s="107"/>
      <c r="IVI502" s="107"/>
      <c r="IVJ502" s="107"/>
      <c r="IVK502" s="107"/>
      <c r="IVL502" s="107"/>
      <c r="IVM502" s="107"/>
      <c r="IVN502" s="107"/>
      <c r="IVO502" s="107"/>
      <c r="IVP502" s="107"/>
      <c r="IVQ502" s="107"/>
      <c r="IVR502" s="107"/>
      <c r="IVS502" s="107"/>
      <c r="IVT502" s="107"/>
      <c r="IVU502" s="107"/>
      <c r="IVV502" s="107"/>
      <c r="IVW502" s="107"/>
      <c r="IVX502" s="107"/>
      <c r="IVY502" s="107"/>
      <c r="IVZ502" s="107"/>
      <c r="IWA502" s="107"/>
      <c r="IWB502" s="107"/>
      <c r="IWC502" s="107"/>
      <c r="IWD502" s="107"/>
      <c r="IWE502" s="107"/>
      <c r="IWF502" s="107"/>
      <c r="IWG502" s="107"/>
      <c r="IWH502" s="107"/>
      <c r="IWI502" s="107"/>
      <c r="IWJ502" s="107"/>
      <c r="IWK502" s="107"/>
      <c r="IWL502" s="107"/>
      <c r="IWM502" s="107"/>
      <c r="IWN502" s="107"/>
      <c r="IWO502" s="107"/>
      <c r="IWP502" s="107"/>
      <c r="IWQ502" s="107"/>
      <c r="IWR502" s="107"/>
      <c r="IWS502" s="107"/>
      <c r="IWT502" s="107"/>
      <c r="IWU502" s="107"/>
      <c r="IWV502" s="107"/>
      <c r="IWW502" s="107"/>
      <c r="IWX502" s="107"/>
      <c r="IWY502" s="107"/>
      <c r="IWZ502" s="107"/>
      <c r="IXA502" s="107"/>
      <c r="IXB502" s="107"/>
      <c r="IXC502" s="107"/>
      <c r="IXD502" s="107"/>
      <c r="IXE502" s="107"/>
      <c r="IXF502" s="107"/>
      <c r="IXG502" s="107"/>
      <c r="IXH502" s="107"/>
      <c r="IXI502" s="107"/>
      <c r="IXJ502" s="107"/>
      <c r="IXK502" s="107"/>
      <c r="IXL502" s="107"/>
      <c r="IXM502" s="107"/>
      <c r="IXN502" s="107"/>
      <c r="IXO502" s="107"/>
      <c r="IXP502" s="107"/>
      <c r="IXQ502" s="107"/>
      <c r="IXR502" s="107"/>
      <c r="IXS502" s="107"/>
      <c r="IXT502" s="107"/>
      <c r="IXU502" s="107"/>
      <c r="IXV502" s="107"/>
      <c r="IXW502" s="107"/>
      <c r="IXX502" s="107"/>
      <c r="IXY502" s="107"/>
      <c r="IXZ502" s="107"/>
      <c r="IYA502" s="107"/>
      <c r="IYB502" s="107"/>
      <c r="IYC502" s="107"/>
      <c r="IYD502" s="107"/>
      <c r="IYE502" s="107"/>
      <c r="IYF502" s="107"/>
      <c r="IYG502" s="107"/>
      <c r="IYH502" s="107"/>
      <c r="IYI502" s="107"/>
      <c r="IYJ502" s="107"/>
      <c r="IYK502" s="107"/>
      <c r="IYL502" s="107"/>
      <c r="IYM502" s="107"/>
      <c r="IYN502" s="107"/>
      <c r="IYO502" s="107"/>
      <c r="IYP502" s="107"/>
      <c r="IYQ502" s="107"/>
      <c r="IYR502" s="107"/>
      <c r="IYS502" s="107"/>
      <c r="IYT502" s="107"/>
      <c r="IYU502" s="107"/>
      <c r="IYV502" s="107"/>
      <c r="IYW502" s="107"/>
      <c r="IYX502" s="107"/>
      <c r="IYY502" s="107"/>
      <c r="IYZ502" s="107"/>
      <c r="IZA502" s="107"/>
      <c r="IZB502" s="107"/>
      <c r="IZC502" s="107"/>
      <c r="IZD502" s="107"/>
      <c r="IZE502" s="107"/>
      <c r="IZF502" s="107"/>
      <c r="IZG502" s="107"/>
      <c r="IZH502" s="107"/>
      <c r="IZI502" s="107"/>
      <c r="IZJ502" s="107"/>
      <c r="IZK502" s="107"/>
      <c r="IZL502" s="107"/>
      <c r="IZM502" s="107"/>
      <c r="IZN502" s="107"/>
      <c r="IZO502" s="107"/>
      <c r="IZP502" s="107"/>
      <c r="IZQ502" s="107"/>
      <c r="IZR502" s="107"/>
      <c r="IZS502" s="107"/>
      <c r="IZT502" s="107"/>
      <c r="IZU502" s="107"/>
      <c r="IZV502" s="107"/>
      <c r="IZW502" s="107"/>
      <c r="IZX502" s="107"/>
      <c r="IZY502" s="107"/>
      <c r="IZZ502" s="107"/>
      <c r="JAA502" s="107"/>
      <c r="JAB502" s="107"/>
      <c r="JAC502" s="107"/>
      <c r="JAD502" s="107"/>
      <c r="JAE502" s="107"/>
      <c r="JAF502" s="107"/>
      <c r="JAG502" s="107"/>
      <c r="JAH502" s="107"/>
      <c r="JAI502" s="107"/>
      <c r="JAJ502" s="107"/>
      <c r="JAK502" s="107"/>
      <c r="JAL502" s="107"/>
      <c r="JAM502" s="107"/>
      <c r="JAN502" s="107"/>
      <c r="JAO502" s="107"/>
      <c r="JAP502" s="107"/>
      <c r="JAQ502" s="107"/>
      <c r="JAR502" s="107"/>
      <c r="JAS502" s="107"/>
      <c r="JAT502" s="107"/>
      <c r="JAU502" s="107"/>
      <c r="JAV502" s="107"/>
      <c r="JAW502" s="107"/>
      <c r="JAX502" s="107"/>
      <c r="JAY502" s="107"/>
      <c r="JAZ502" s="107"/>
      <c r="JBA502" s="107"/>
      <c r="JBB502" s="107"/>
      <c r="JBC502" s="107"/>
      <c r="JBD502" s="107"/>
      <c r="JBE502" s="107"/>
      <c r="JBF502" s="107"/>
      <c r="JBG502" s="107"/>
      <c r="JBH502" s="107"/>
      <c r="JBI502" s="107"/>
      <c r="JBJ502" s="107"/>
      <c r="JBK502" s="107"/>
      <c r="JBL502" s="107"/>
      <c r="JBM502" s="107"/>
      <c r="JBN502" s="107"/>
      <c r="JBO502" s="107"/>
      <c r="JBP502" s="107"/>
      <c r="JBQ502" s="107"/>
      <c r="JBR502" s="107"/>
      <c r="JBS502" s="107"/>
      <c r="JBT502" s="107"/>
      <c r="JBU502" s="107"/>
      <c r="JBV502" s="107"/>
      <c r="JBW502" s="107"/>
      <c r="JBX502" s="107"/>
      <c r="JBY502" s="107"/>
      <c r="JBZ502" s="107"/>
      <c r="JCA502" s="107"/>
      <c r="JCB502" s="107"/>
      <c r="JCC502" s="107"/>
      <c r="JCD502" s="107"/>
      <c r="JCE502" s="107"/>
      <c r="JCF502" s="107"/>
      <c r="JCG502" s="107"/>
      <c r="JCH502" s="107"/>
      <c r="JCI502" s="107"/>
      <c r="JCJ502" s="107"/>
      <c r="JCK502" s="107"/>
      <c r="JCL502" s="107"/>
      <c r="JCM502" s="107"/>
      <c r="JCN502" s="107"/>
      <c r="JCO502" s="107"/>
      <c r="JCP502" s="107"/>
      <c r="JCQ502" s="107"/>
      <c r="JCR502" s="107"/>
      <c r="JCS502" s="107"/>
      <c r="JCT502" s="107"/>
      <c r="JCU502" s="107"/>
      <c r="JCV502" s="107"/>
      <c r="JCW502" s="107"/>
      <c r="JCX502" s="107"/>
      <c r="JCY502" s="107"/>
      <c r="JCZ502" s="107"/>
      <c r="JDA502" s="107"/>
      <c r="JDB502" s="107"/>
      <c r="JDC502" s="107"/>
      <c r="JDD502" s="107"/>
      <c r="JDE502" s="107"/>
      <c r="JDF502" s="107"/>
      <c r="JDG502" s="107"/>
      <c r="JDH502" s="107"/>
      <c r="JDI502" s="107"/>
      <c r="JDJ502" s="107"/>
      <c r="JDK502" s="107"/>
      <c r="JDL502" s="107"/>
      <c r="JDM502" s="107"/>
      <c r="JDN502" s="107"/>
      <c r="JDO502" s="107"/>
      <c r="JDP502" s="107"/>
      <c r="JDQ502" s="107"/>
      <c r="JDR502" s="107"/>
      <c r="JDS502" s="107"/>
      <c r="JDT502" s="107"/>
      <c r="JDU502" s="107"/>
      <c r="JDV502" s="107"/>
      <c r="JDW502" s="107"/>
      <c r="JDX502" s="107"/>
      <c r="JDY502" s="107"/>
      <c r="JDZ502" s="107"/>
      <c r="JEA502" s="107"/>
      <c r="JEB502" s="107"/>
      <c r="JEC502" s="107"/>
      <c r="JED502" s="107"/>
      <c r="JEE502" s="107"/>
      <c r="JEF502" s="107"/>
      <c r="JEG502" s="107"/>
      <c r="JEH502" s="107"/>
      <c r="JEI502" s="107"/>
      <c r="JEJ502" s="107"/>
      <c r="JEK502" s="107"/>
      <c r="JEL502" s="107"/>
      <c r="JEM502" s="107"/>
      <c r="JEN502" s="107"/>
      <c r="JEO502" s="107"/>
      <c r="JEP502" s="107"/>
      <c r="JEQ502" s="107"/>
      <c r="JER502" s="107"/>
      <c r="JES502" s="107"/>
      <c r="JET502" s="107"/>
      <c r="JEU502" s="107"/>
      <c r="JEV502" s="107"/>
      <c r="JEW502" s="107"/>
      <c r="JEX502" s="107"/>
      <c r="JEY502" s="107"/>
      <c r="JEZ502" s="107"/>
      <c r="JFA502" s="107"/>
      <c r="JFB502" s="107"/>
      <c r="JFC502" s="107"/>
      <c r="JFD502" s="107"/>
      <c r="JFE502" s="107"/>
      <c r="JFF502" s="107"/>
      <c r="JFG502" s="107"/>
      <c r="JFH502" s="107"/>
      <c r="JFI502" s="107"/>
      <c r="JFJ502" s="107"/>
      <c r="JFK502" s="107"/>
      <c r="JFL502" s="107"/>
      <c r="JFM502" s="107"/>
      <c r="JFN502" s="107"/>
      <c r="JFO502" s="107"/>
      <c r="JFP502" s="107"/>
      <c r="JFQ502" s="107"/>
      <c r="JFR502" s="107"/>
      <c r="JFS502" s="107"/>
      <c r="JFT502" s="107"/>
      <c r="JFU502" s="107"/>
      <c r="JFV502" s="107"/>
      <c r="JFW502" s="107"/>
      <c r="JFX502" s="107"/>
      <c r="JFY502" s="107"/>
      <c r="JFZ502" s="107"/>
      <c r="JGA502" s="107"/>
      <c r="JGB502" s="107"/>
      <c r="JGC502" s="107"/>
      <c r="JGD502" s="107"/>
      <c r="JGE502" s="107"/>
      <c r="JGF502" s="107"/>
      <c r="JGG502" s="107"/>
      <c r="JGH502" s="107"/>
      <c r="JGI502" s="107"/>
      <c r="JGJ502" s="107"/>
      <c r="JGK502" s="107"/>
      <c r="JGL502" s="107"/>
      <c r="JGM502" s="107"/>
      <c r="JGN502" s="107"/>
      <c r="JGO502" s="107"/>
      <c r="JGP502" s="107"/>
      <c r="JGQ502" s="107"/>
      <c r="JGR502" s="107"/>
      <c r="JGS502" s="107"/>
      <c r="JGT502" s="107"/>
      <c r="JGU502" s="107"/>
      <c r="JGV502" s="107"/>
      <c r="JGW502" s="107"/>
      <c r="JGX502" s="107"/>
      <c r="JGY502" s="107"/>
      <c r="JGZ502" s="107"/>
      <c r="JHA502" s="107"/>
      <c r="JHB502" s="107"/>
      <c r="JHC502" s="107"/>
      <c r="JHD502" s="107"/>
      <c r="JHE502" s="107"/>
      <c r="JHF502" s="107"/>
      <c r="JHG502" s="107"/>
      <c r="JHH502" s="107"/>
      <c r="JHI502" s="107"/>
      <c r="JHJ502" s="107"/>
      <c r="JHK502" s="107"/>
      <c r="JHL502" s="107"/>
      <c r="JHM502" s="107"/>
      <c r="JHN502" s="107"/>
      <c r="JHO502" s="107"/>
      <c r="JHP502" s="107"/>
      <c r="JHQ502" s="107"/>
      <c r="JHR502" s="107"/>
      <c r="JHS502" s="107"/>
      <c r="JHT502" s="107"/>
      <c r="JHU502" s="107"/>
      <c r="JHV502" s="107"/>
      <c r="JHW502" s="107"/>
      <c r="JHX502" s="107"/>
      <c r="JHY502" s="107"/>
      <c r="JHZ502" s="107"/>
      <c r="JIA502" s="107"/>
      <c r="JIB502" s="107"/>
      <c r="JIC502" s="107"/>
      <c r="JID502" s="107"/>
      <c r="JIE502" s="107"/>
      <c r="JIF502" s="107"/>
      <c r="JIG502" s="107"/>
      <c r="JIH502" s="107"/>
      <c r="JII502" s="107"/>
      <c r="JIJ502" s="107"/>
      <c r="JIK502" s="107"/>
      <c r="JIL502" s="107"/>
      <c r="JIM502" s="107"/>
      <c r="JIN502" s="107"/>
      <c r="JIO502" s="107"/>
      <c r="JIP502" s="107"/>
      <c r="JIQ502" s="107"/>
      <c r="JIR502" s="107"/>
      <c r="JIS502" s="107"/>
      <c r="JIT502" s="107"/>
      <c r="JIU502" s="107"/>
      <c r="JIV502" s="107"/>
      <c r="JIW502" s="107"/>
      <c r="JIX502" s="107"/>
      <c r="JIY502" s="107"/>
      <c r="JIZ502" s="107"/>
      <c r="JJA502" s="107"/>
      <c r="JJB502" s="107"/>
      <c r="JJC502" s="107"/>
      <c r="JJD502" s="107"/>
      <c r="JJE502" s="107"/>
      <c r="JJF502" s="107"/>
      <c r="JJG502" s="107"/>
      <c r="JJH502" s="107"/>
      <c r="JJI502" s="107"/>
      <c r="JJJ502" s="107"/>
      <c r="JJK502" s="107"/>
      <c r="JJL502" s="107"/>
      <c r="JJM502" s="107"/>
      <c r="JJN502" s="107"/>
      <c r="JJO502" s="107"/>
      <c r="JJP502" s="107"/>
      <c r="JJQ502" s="107"/>
      <c r="JJR502" s="107"/>
      <c r="JJS502" s="107"/>
      <c r="JJT502" s="107"/>
      <c r="JJU502" s="107"/>
      <c r="JJV502" s="107"/>
      <c r="JJW502" s="107"/>
      <c r="JJX502" s="107"/>
      <c r="JJY502" s="107"/>
      <c r="JJZ502" s="107"/>
      <c r="JKA502" s="107"/>
      <c r="JKB502" s="107"/>
      <c r="JKC502" s="107"/>
      <c r="JKD502" s="107"/>
      <c r="JKE502" s="107"/>
      <c r="JKF502" s="107"/>
      <c r="JKG502" s="107"/>
      <c r="JKH502" s="107"/>
      <c r="JKI502" s="107"/>
      <c r="JKJ502" s="107"/>
      <c r="JKK502" s="107"/>
      <c r="JKL502" s="107"/>
      <c r="JKM502" s="107"/>
      <c r="JKN502" s="107"/>
      <c r="JKO502" s="107"/>
      <c r="JKP502" s="107"/>
      <c r="JKQ502" s="107"/>
      <c r="JKR502" s="107"/>
      <c r="JKS502" s="107"/>
      <c r="JKT502" s="107"/>
      <c r="JKU502" s="107"/>
      <c r="JKV502" s="107"/>
      <c r="JKW502" s="107"/>
      <c r="JKX502" s="107"/>
      <c r="JKY502" s="107"/>
      <c r="JKZ502" s="107"/>
      <c r="JLA502" s="107"/>
      <c r="JLB502" s="107"/>
      <c r="JLC502" s="107"/>
      <c r="JLD502" s="107"/>
      <c r="JLE502" s="107"/>
      <c r="JLF502" s="107"/>
      <c r="JLG502" s="107"/>
      <c r="JLH502" s="107"/>
      <c r="JLI502" s="107"/>
      <c r="JLJ502" s="107"/>
      <c r="JLK502" s="107"/>
      <c r="JLL502" s="107"/>
      <c r="JLM502" s="107"/>
      <c r="JLN502" s="107"/>
      <c r="JLO502" s="107"/>
      <c r="JLP502" s="107"/>
      <c r="JLQ502" s="107"/>
      <c r="JLR502" s="107"/>
      <c r="JLS502" s="107"/>
      <c r="JLT502" s="107"/>
      <c r="JLU502" s="107"/>
      <c r="JLV502" s="107"/>
      <c r="JLW502" s="107"/>
      <c r="JLX502" s="107"/>
      <c r="JLY502" s="107"/>
      <c r="JLZ502" s="107"/>
      <c r="JMA502" s="107"/>
      <c r="JMB502" s="107"/>
      <c r="JMC502" s="107"/>
      <c r="JMD502" s="107"/>
      <c r="JME502" s="107"/>
      <c r="JMF502" s="107"/>
      <c r="JMG502" s="107"/>
      <c r="JMH502" s="107"/>
      <c r="JMI502" s="107"/>
      <c r="JMJ502" s="107"/>
      <c r="JMK502" s="107"/>
      <c r="JML502" s="107"/>
      <c r="JMM502" s="107"/>
      <c r="JMN502" s="107"/>
      <c r="JMO502" s="107"/>
      <c r="JMP502" s="107"/>
      <c r="JMQ502" s="107"/>
      <c r="JMR502" s="107"/>
      <c r="JMS502" s="107"/>
      <c r="JMT502" s="107"/>
      <c r="JMU502" s="107"/>
      <c r="JMV502" s="107"/>
      <c r="JMW502" s="107"/>
      <c r="JMX502" s="107"/>
      <c r="JMY502" s="107"/>
      <c r="JMZ502" s="107"/>
      <c r="JNA502" s="107"/>
      <c r="JNB502" s="107"/>
      <c r="JNC502" s="107"/>
      <c r="JND502" s="107"/>
      <c r="JNE502" s="107"/>
      <c r="JNF502" s="107"/>
      <c r="JNG502" s="107"/>
      <c r="JNH502" s="107"/>
      <c r="JNI502" s="107"/>
      <c r="JNJ502" s="107"/>
      <c r="JNK502" s="107"/>
      <c r="JNL502" s="107"/>
      <c r="JNM502" s="107"/>
      <c r="JNN502" s="107"/>
      <c r="JNO502" s="107"/>
      <c r="JNP502" s="107"/>
      <c r="JNQ502" s="107"/>
      <c r="JNR502" s="107"/>
      <c r="JNS502" s="107"/>
      <c r="JNT502" s="107"/>
      <c r="JNU502" s="107"/>
      <c r="JNV502" s="107"/>
      <c r="JNW502" s="107"/>
      <c r="JNX502" s="107"/>
      <c r="JNY502" s="107"/>
      <c r="JNZ502" s="107"/>
      <c r="JOA502" s="107"/>
      <c r="JOB502" s="107"/>
      <c r="JOC502" s="107"/>
      <c r="JOD502" s="107"/>
      <c r="JOE502" s="107"/>
      <c r="JOF502" s="107"/>
      <c r="JOG502" s="107"/>
      <c r="JOH502" s="107"/>
      <c r="JOI502" s="107"/>
      <c r="JOJ502" s="107"/>
      <c r="JOK502" s="107"/>
      <c r="JOL502" s="107"/>
      <c r="JOM502" s="107"/>
      <c r="JON502" s="107"/>
      <c r="JOO502" s="107"/>
      <c r="JOP502" s="107"/>
      <c r="JOQ502" s="107"/>
      <c r="JOR502" s="107"/>
      <c r="JOS502" s="107"/>
      <c r="JOT502" s="107"/>
      <c r="JOU502" s="107"/>
      <c r="JOV502" s="107"/>
      <c r="JOW502" s="107"/>
      <c r="JOX502" s="107"/>
      <c r="JOY502" s="107"/>
      <c r="JOZ502" s="107"/>
      <c r="JPA502" s="107"/>
      <c r="JPB502" s="107"/>
      <c r="JPC502" s="107"/>
      <c r="JPD502" s="107"/>
      <c r="JPE502" s="107"/>
      <c r="JPF502" s="107"/>
      <c r="JPG502" s="107"/>
      <c r="JPH502" s="107"/>
      <c r="JPI502" s="107"/>
      <c r="JPJ502" s="107"/>
      <c r="JPK502" s="107"/>
      <c r="JPL502" s="107"/>
      <c r="JPM502" s="107"/>
      <c r="JPN502" s="107"/>
      <c r="JPO502" s="107"/>
      <c r="JPP502" s="107"/>
      <c r="JPQ502" s="107"/>
      <c r="JPR502" s="107"/>
      <c r="JPS502" s="107"/>
      <c r="JPT502" s="107"/>
      <c r="JPU502" s="107"/>
      <c r="JPV502" s="107"/>
      <c r="JPW502" s="107"/>
      <c r="JPX502" s="107"/>
      <c r="JPY502" s="107"/>
      <c r="JPZ502" s="107"/>
      <c r="JQA502" s="107"/>
      <c r="JQB502" s="107"/>
      <c r="JQC502" s="107"/>
      <c r="JQD502" s="107"/>
      <c r="JQE502" s="107"/>
      <c r="JQF502" s="107"/>
      <c r="JQG502" s="107"/>
      <c r="JQH502" s="107"/>
      <c r="JQI502" s="107"/>
      <c r="JQJ502" s="107"/>
      <c r="JQK502" s="107"/>
      <c r="JQL502" s="107"/>
      <c r="JQM502" s="107"/>
      <c r="JQN502" s="107"/>
      <c r="JQO502" s="107"/>
      <c r="JQP502" s="107"/>
      <c r="JQQ502" s="107"/>
      <c r="JQR502" s="107"/>
      <c r="JQS502" s="107"/>
      <c r="JQT502" s="107"/>
      <c r="JQU502" s="107"/>
      <c r="JQV502" s="107"/>
      <c r="JQW502" s="107"/>
      <c r="JQX502" s="107"/>
      <c r="JQY502" s="107"/>
      <c r="JQZ502" s="107"/>
      <c r="JRA502" s="107"/>
      <c r="JRB502" s="107"/>
      <c r="JRC502" s="107"/>
      <c r="JRD502" s="107"/>
      <c r="JRE502" s="107"/>
      <c r="JRF502" s="107"/>
      <c r="JRG502" s="107"/>
      <c r="JRH502" s="107"/>
      <c r="JRI502" s="107"/>
      <c r="JRJ502" s="107"/>
      <c r="JRK502" s="107"/>
      <c r="JRL502" s="107"/>
      <c r="JRM502" s="107"/>
      <c r="JRN502" s="107"/>
      <c r="JRO502" s="107"/>
      <c r="JRP502" s="107"/>
      <c r="JRQ502" s="107"/>
      <c r="JRR502" s="107"/>
      <c r="JRS502" s="107"/>
      <c r="JRT502" s="107"/>
      <c r="JRU502" s="107"/>
      <c r="JRV502" s="107"/>
      <c r="JRW502" s="107"/>
      <c r="JRX502" s="107"/>
      <c r="JRY502" s="107"/>
      <c r="JRZ502" s="107"/>
      <c r="JSA502" s="107"/>
      <c r="JSB502" s="107"/>
      <c r="JSC502" s="107"/>
      <c r="JSD502" s="107"/>
      <c r="JSE502" s="107"/>
      <c r="JSF502" s="107"/>
      <c r="JSG502" s="107"/>
      <c r="JSH502" s="107"/>
      <c r="JSI502" s="107"/>
      <c r="JSJ502" s="107"/>
      <c r="JSK502" s="107"/>
      <c r="JSL502" s="107"/>
      <c r="JSM502" s="107"/>
      <c r="JSN502" s="107"/>
      <c r="JSO502" s="107"/>
      <c r="JSP502" s="107"/>
      <c r="JSQ502" s="107"/>
      <c r="JSR502" s="107"/>
      <c r="JSS502" s="107"/>
      <c r="JST502" s="107"/>
      <c r="JSU502" s="107"/>
      <c r="JSV502" s="107"/>
      <c r="JSW502" s="107"/>
      <c r="JSX502" s="107"/>
      <c r="JSY502" s="107"/>
      <c r="JSZ502" s="107"/>
      <c r="JTA502" s="107"/>
      <c r="JTB502" s="107"/>
      <c r="JTC502" s="107"/>
      <c r="JTD502" s="107"/>
      <c r="JTE502" s="107"/>
      <c r="JTF502" s="107"/>
      <c r="JTG502" s="107"/>
      <c r="JTH502" s="107"/>
      <c r="JTI502" s="107"/>
      <c r="JTJ502" s="107"/>
      <c r="JTK502" s="107"/>
      <c r="JTL502" s="107"/>
      <c r="JTM502" s="107"/>
      <c r="JTN502" s="107"/>
      <c r="JTO502" s="107"/>
      <c r="JTP502" s="107"/>
      <c r="JTQ502" s="107"/>
      <c r="JTR502" s="107"/>
      <c r="JTS502" s="107"/>
      <c r="JTT502" s="107"/>
      <c r="JTU502" s="107"/>
      <c r="JTV502" s="107"/>
      <c r="JTW502" s="107"/>
      <c r="JTX502" s="107"/>
      <c r="JTY502" s="107"/>
      <c r="JTZ502" s="107"/>
      <c r="JUA502" s="107"/>
      <c r="JUB502" s="107"/>
      <c r="JUC502" s="107"/>
      <c r="JUD502" s="107"/>
      <c r="JUE502" s="107"/>
      <c r="JUF502" s="107"/>
      <c r="JUG502" s="107"/>
      <c r="JUH502" s="107"/>
      <c r="JUI502" s="107"/>
      <c r="JUJ502" s="107"/>
      <c r="JUK502" s="107"/>
      <c r="JUL502" s="107"/>
      <c r="JUM502" s="107"/>
      <c r="JUN502" s="107"/>
      <c r="JUO502" s="107"/>
      <c r="JUP502" s="107"/>
      <c r="JUQ502" s="107"/>
      <c r="JUR502" s="107"/>
      <c r="JUS502" s="107"/>
      <c r="JUT502" s="107"/>
      <c r="JUU502" s="107"/>
      <c r="JUV502" s="107"/>
      <c r="JUW502" s="107"/>
      <c r="JUX502" s="107"/>
      <c r="JUY502" s="107"/>
      <c r="JUZ502" s="107"/>
      <c r="JVA502" s="107"/>
      <c r="JVB502" s="107"/>
      <c r="JVC502" s="107"/>
      <c r="JVD502" s="107"/>
      <c r="JVE502" s="107"/>
      <c r="JVF502" s="107"/>
      <c r="JVG502" s="107"/>
      <c r="JVH502" s="107"/>
      <c r="JVI502" s="107"/>
      <c r="JVJ502" s="107"/>
      <c r="JVK502" s="107"/>
      <c r="JVL502" s="107"/>
      <c r="JVM502" s="107"/>
      <c r="JVN502" s="107"/>
      <c r="JVO502" s="107"/>
      <c r="JVP502" s="107"/>
      <c r="JVQ502" s="107"/>
      <c r="JVR502" s="107"/>
      <c r="JVS502" s="107"/>
      <c r="JVT502" s="107"/>
      <c r="JVU502" s="107"/>
      <c r="JVV502" s="107"/>
      <c r="JVW502" s="107"/>
      <c r="JVX502" s="107"/>
      <c r="JVY502" s="107"/>
      <c r="JVZ502" s="107"/>
      <c r="JWA502" s="107"/>
      <c r="JWB502" s="107"/>
      <c r="JWC502" s="107"/>
      <c r="JWD502" s="107"/>
      <c r="JWE502" s="107"/>
      <c r="JWF502" s="107"/>
      <c r="JWG502" s="107"/>
      <c r="JWH502" s="107"/>
      <c r="JWI502" s="107"/>
      <c r="JWJ502" s="107"/>
      <c r="JWK502" s="107"/>
      <c r="JWL502" s="107"/>
      <c r="JWM502" s="107"/>
      <c r="JWN502" s="107"/>
      <c r="JWO502" s="107"/>
      <c r="JWP502" s="107"/>
      <c r="JWQ502" s="107"/>
      <c r="JWR502" s="107"/>
      <c r="JWS502" s="107"/>
      <c r="JWT502" s="107"/>
      <c r="JWU502" s="107"/>
      <c r="JWV502" s="107"/>
      <c r="JWW502" s="107"/>
      <c r="JWX502" s="107"/>
      <c r="JWY502" s="107"/>
      <c r="JWZ502" s="107"/>
      <c r="JXA502" s="107"/>
      <c r="JXB502" s="107"/>
      <c r="JXC502" s="107"/>
      <c r="JXD502" s="107"/>
      <c r="JXE502" s="107"/>
      <c r="JXF502" s="107"/>
      <c r="JXG502" s="107"/>
      <c r="JXH502" s="107"/>
      <c r="JXI502" s="107"/>
      <c r="JXJ502" s="107"/>
      <c r="JXK502" s="107"/>
      <c r="JXL502" s="107"/>
      <c r="JXM502" s="107"/>
      <c r="JXN502" s="107"/>
      <c r="JXO502" s="107"/>
      <c r="JXP502" s="107"/>
      <c r="JXQ502" s="107"/>
      <c r="JXR502" s="107"/>
      <c r="JXS502" s="107"/>
      <c r="JXT502" s="107"/>
      <c r="JXU502" s="107"/>
      <c r="JXV502" s="107"/>
      <c r="JXW502" s="107"/>
      <c r="JXX502" s="107"/>
      <c r="JXY502" s="107"/>
      <c r="JXZ502" s="107"/>
      <c r="JYA502" s="107"/>
      <c r="JYB502" s="107"/>
      <c r="JYC502" s="107"/>
      <c r="JYD502" s="107"/>
      <c r="JYE502" s="107"/>
      <c r="JYF502" s="107"/>
      <c r="JYG502" s="107"/>
      <c r="JYH502" s="107"/>
      <c r="JYI502" s="107"/>
      <c r="JYJ502" s="107"/>
      <c r="JYK502" s="107"/>
      <c r="JYL502" s="107"/>
      <c r="JYM502" s="107"/>
      <c r="JYN502" s="107"/>
      <c r="JYO502" s="107"/>
      <c r="JYP502" s="107"/>
      <c r="JYQ502" s="107"/>
      <c r="JYR502" s="107"/>
      <c r="JYS502" s="107"/>
      <c r="JYT502" s="107"/>
      <c r="JYU502" s="107"/>
      <c r="JYV502" s="107"/>
      <c r="JYW502" s="107"/>
      <c r="JYX502" s="107"/>
      <c r="JYY502" s="107"/>
      <c r="JYZ502" s="107"/>
      <c r="JZA502" s="107"/>
      <c r="JZB502" s="107"/>
      <c r="JZC502" s="107"/>
      <c r="JZD502" s="107"/>
      <c r="JZE502" s="107"/>
      <c r="JZF502" s="107"/>
      <c r="JZG502" s="107"/>
      <c r="JZH502" s="107"/>
      <c r="JZI502" s="107"/>
      <c r="JZJ502" s="107"/>
      <c r="JZK502" s="107"/>
      <c r="JZL502" s="107"/>
      <c r="JZM502" s="107"/>
      <c r="JZN502" s="107"/>
      <c r="JZO502" s="107"/>
      <c r="JZP502" s="107"/>
      <c r="JZQ502" s="107"/>
      <c r="JZR502" s="107"/>
      <c r="JZS502" s="107"/>
      <c r="JZT502" s="107"/>
      <c r="JZU502" s="107"/>
      <c r="JZV502" s="107"/>
      <c r="JZW502" s="107"/>
      <c r="JZX502" s="107"/>
      <c r="JZY502" s="107"/>
      <c r="JZZ502" s="107"/>
      <c r="KAA502" s="107"/>
      <c r="KAB502" s="107"/>
      <c r="KAC502" s="107"/>
      <c r="KAD502" s="107"/>
      <c r="KAE502" s="107"/>
      <c r="KAF502" s="107"/>
      <c r="KAG502" s="107"/>
      <c r="KAH502" s="107"/>
      <c r="KAI502" s="107"/>
      <c r="KAJ502" s="107"/>
      <c r="KAK502" s="107"/>
      <c r="KAL502" s="107"/>
      <c r="KAM502" s="107"/>
      <c r="KAN502" s="107"/>
      <c r="KAO502" s="107"/>
      <c r="KAP502" s="107"/>
      <c r="KAQ502" s="107"/>
      <c r="KAR502" s="107"/>
      <c r="KAS502" s="107"/>
      <c r="KAT502" s="107"/>
      <c r="KAU502" s="107"/>
      <c r="KAV502" s="107"/>
      <c r="KAW502" s="107"/>
      <c r="KAX502" s="107"/>
      <c r="KAY502" s="107"/>
      <c r="KAZ502" s="107"/>
      <c r="KBA502" s="107"/>
      <c r="KBB502" s="107"/>
      <c r="KBC502" s="107"/>
      <c r="KBD502" s="107"/>
      <c r="KBE502" s="107"/>
      <c r="KBF502" s="107"/>
      <c r="KBG502" s="107"/>
      <c r="KBH502" s="107"/>
      <c r="KBI502" s="107"/>
      <c r="KBJ502" s="107"/>
      <c r="KBK502" s="107"/>
      <c r="KBL502" s="107"/>
      <c r="KBM502" s="107"/>
      <c r="KBN502" s="107"/>
      <c r="KBO502" s="107"/>
      <c r="KBP502" s="107"/>
      <c r="KBQ502" s="107"/>
      <c r="KBR502" s="107"/>
      <c r="KBS502" s="107"/>
      <c r="KBT502" s="107"/>
      <c r="KBU502" s="107"/>
      <c r="KBV502" s="107"/>
      <c r="KBW502" s="107"/>
      <c r="KBX502" s="107"/>
      <c r="KBY502" s="107"/>
      <c r="KBZ502" s="107"/>
      <c r="KCA502" s="107"/>
      <c r="KCB502" s="107"/>
      <c r="KCC502" s="107"/>
      <c r="KCD502" s="107"/>
      <c r="KCE502" s="107"/>
      <c r="KCF502" s="107"/>
      <c r="KCG502" s="107"/>
      <c r="KCH502" s="107"/>
      <c r="KCI502" s="107"/>
      <c r="KCJ502" s="107"/>
      <c r="KCK502" s="107"/>
      <c r="KCL502" s="107"/>
      <c r="KCM502" s="107"/>
      <c r="KCN502" s="107"/>
      <c r="KCO502" s="107"/>
      <c r="KCP502" s="107"/>
      <c r="KCQ502" s="107"/>
      <c r="KCR502" s="107"/>
      <c r="KCS502" s="107"/>
      <c r="KCT502" s="107"/>
      <c r="KCU502" s="107"/>
      <c r="KCV502" s="107"/>
      <c r="KCW502" s="107"/>
      <c r="KCX502" s="107"/>
      <c r="KCY502" s="107"/>
      <c r="KCZ502" s="107"/>
      <c r="KDA502" s="107"/>
      <c r="KDB502" s="107"/>
      <c r="KDC502" s="107"/>
      <c r="KDD502" s="107"/>
      <c r="KDE502" s="107"/>
      <c r="KDF502" s="107"/>
      <c r="KDG502" s="107"/>
      <c r="KDH502" s="107"/>
      <c r="KDI502" s="107"/>
      <c r="KDJ502" s="107"/>
      <c r="KDK502" s="107"/>
      <c r="KDL502" s="107"/>
      <c r="KDM502" s="107"/>
      <c r="KDN502" s="107"/>
      <c r="KDO502" s="107"/>
      <c r="KDP502" s="107"/>
      <c r="KDQ502" s="107"/>
      <c r="KDR502" s="107"/>
      <c r="KDS502" s="107"/>
      <c r="KDT502" s="107"/>
      <c r="KDU502" s="107"/>
      <c r="KDV502" s="107"/>
      <c r="KDW502" s="107"/>
      <c r="KDX502" s="107"/>
      <c r="KDY502" s="107"/>
      <c r="KDZ502" s="107"/>
      <c r="KEA502" s="107"/>
      <c r="KEB502" s="107"/>
      <c r="KEC502" s="107"/>
      <c r="KED502" s="107"/>
      <c r="KEE502" s="107"/>
      <c r="KEF502" s="107"/>
      <c r="KEG502" s="107"/>
      <c r="KEH502" s="107"/>
      <c r="KEI502" s="107"/>
      <c r="KEJ502" s="107"/>
      <c r="KEK502" s="107"/>
      <c r="KEL502" s="107"/>
      <c r="KEM502" s="107"/>
      <c r="KEN502" s="107"/>
      <c r="KEO502" s="107"/>
      <c r="KEP502" s="107"/>
      <c r="KEQ502" s="107"/>
      <c r="KER502" s="107"/>
      <c r="KES502" s="107"/>
      <c r="KET502" s="107"/>
      <c r="KEU502" s="107"/>
      <c r="KEV502" s="107"/>
      <c r="KEW502" s="107"/>
      <c r="KEX502" s="107"/>
      <c r="KEY502" s="107"/>
      <c r="KEZ502" s="107"/>
      <c r="KFA502" s="107"/>
      <c r="KFB502" s="107"/>
      <c r="KFC502" s="107"/>
      <c r="KFD502" s="107"/>
      <c r="KFE502" s="107"/>
      <c r="KFF502" s="107"/>
      <c r="KFG502" s="107"/>
      <c r="KFH502" s="107"/>
      <c r="KFI502" s="107"/>
      <c r="KFJ502" s="107"/>
      <c r="KFK502" s="107"/>
      <c r="KFL502" s="107"/>
      <c r="KFM502" s="107"/>
      <c r="KFN502" s="107"/>
      <c r="KFO502" s="107"/>
      <c r="KFP502" s="107"/>
      <c r="KFQ502" s="107"/>
      <c r="KFR502" s="107"/>
      <c r="KFS502" s="107"/>
      <c r="KFT502" s="107"/>
      <c r="KFU502" s="107"/>
      <c r="KFV502" s="107"/>
      <c r="KFW502" s="107"/>
      <c r="KFX502" s="107"/>
      <c r="KFY502" s="107"/>
      <c r="KFZ502" s="107"/>
      <c r="KGA502" s="107"/>
      <c r="KGB502" s="107"/>
      <c r="KGC502" s="107"/>
      <c r="KGD502" s="107"/>
      <c r="KGE502" s="107"/>
      <c r="KGF502" s="107"/>
      <c r="KGG502" s="107"/>
      <c r="KGH502" s="107"/>
      <c r="KGI502" s="107"/>
      <c r="KGJ502" s="107"/>
      <c r="KGK502" s="107"/>
      <c r="KGL502" s="107"/>
      <c r="KGM502" s="107"/>
      <c r="KGN502" s="107"/>
      <c r="KGO502" s="107"/>
      <c r="KGP502" s="107"/>
      <c r="KGQ502" s="107"/>
      <c r="KGR502" s="107"/>
      <c r="KGS502" s="107"/>
      <c r="KGT502" s="107"/>
      <c r="KGU502" s="107"/>
      <c r="KGV502" s="107"/>
      <c r="KGW502" s="107"/>
      <c r="KGX502" s="107"/>
      <c r="KGY502" s="107"/>
      <c r="KGZ502" s="107"/>
      <c r="KHA502" s="107"/>
      <c r="KHB502" s="107"/>
      <c r="KHC502" s="107"/>
      <c r="KHD502" s="107"/>
      <c r="KHE502" s="107"/>
      <c r="KHF502" s="107"/>
      <c r="KHG502" s="107"/>
      <c r="KHH502" s="107"/>
      <c r="KHI502" s="107"/>
      <c r="KHJ502" s="107"/>
      <c r="KHK502" s="107"/>
      <c r="KHL502" s="107"/>
      <c r="KHM502" s="107"/>
      <c r="KHN502" s="107"/>
      <c r="KHO502" s="107"/>
      <c r="KHP502" s="107"/>
      <c r="KHQ502" s="107"/>
      <c r="KHR502" s="107"/>
      <c r="KHS502" s="107"/>
      <c r="KHT502" s="107"/>
      <c r="KHU502" s="107"/>
      <c r="KHV502" s="107"/>
      <c r="KHW502" s="107"/>
      <c r="KHX502" s="107"/>
      <c r="KHY502" s="107"/>
      <c r="KHZ502" s="107"/>
      <c r="KIA502" s="107"/>
      <c r="KIB502" s="107"/>
      <c r="KIC502" s="107"/>
      <c r="KID502" s="107"/>
      <c r="KIE502" s="107"/>
      <c r="KIF502" s="107"/>
      <c r="KIG502" s="107"/>
      <c r="KIH502" s="107"/>
      <c r="KII502" s="107"/>
      <c r="KIJ502" s="107"/>
      <c r="KIK502" s="107"/>
      <c r="KIL502" s="107"/>
      <c r="KIM502" s="107"/>
      <c r="KIN502" s="107"/>
      <c r="KIO502" s="107"/>
      <c r="KIP502" s="107"/>
      <c r="KIQ502" s="107"/>
      <c r="KIR502" s="107"/>
      <c r="KIS502" s="107"/>
      <c r="KIT502" s="107"/>
      <c r="KIU502" s="107"/>
      <c r="KIV502" s="107"/>
      <c r="KIW502" s="107"/>
      <c r="KIX502" s="107"/>
      <c r="KIY502" s="107"/>
      <c r="KIZ502" s="107"/>
      <c r="KJA502" s="107"/>
      <c r="KJB502" s="107"/>
      <c r="KJC502" s="107"/>
      <c r="KJD502" s="107"/>
      <c r="KJE502" s="107"/>
      <c r="KJF502" s="107"/>
      <c r="KJG502" s="107"/>
      <c r="KJH502" s="107"/>
      <c r="KJI502" s="107"/>
      <c r="KJJ502" s="107"/>
      <c r="KJK502" s="107"/>
      <c r="KJL502" s="107"/>
      <c r="KJM502" s="107"/>
      <c r="KJN502" s="107"/>
      <c r="KJO502" s="107"/>
      <c r="KJP502" s="107"/>
      <c r="KJQ502" s="107"/>
      <c r="KJR502" s="107"/>
      <c r="KJS502" s="107"/>
      <c r="KJT502" s="107"/>
      <c r="KJU502" s="107"/>
      <c r="KJV502" s="107"/>
      <c r="KJW502" s="107"/>
      <c r="KJX502" s="107"/>
      <c r="KJY502" s="107"/>
      <c r="KJZ502" s="107"/>
      <c r="KKA502" s="107"/>
      <c r="KKB502" s="107"/>
      <c r="KKC502" s="107"/>
      <c r="KKD502" s="107"/>
      <c r="KKE502" s="107"/>
      <c r="KKF502" s="107"/>
      <c r="KKG502" s="107"/>
      <c r="KKH502" s="107"/>
      <c r="KKI502" s="107"/>
      <c r="KKJ502" s="107"/>
      <c r="KKK502" s="107"/>
      <c r="KKL502" s="107"/>
      <c r="KKM502" s="107"/>
      <c r="KKN502" s="107"/>
      <c r="KKO502" s="107"/>
      <c r="KKP502" s="107"/>
      <c r="KKQ502" s="107"/>
      <c r="KKR502" s="107"/>
      <c r="KKS502" s="107"/>
      <c r="KKT502" s="107"/>
      <c r="KKU502" s="107"/>
      <c r="KKV502" s="107"/>
      <c r="KKW502" s="107"/>
      <c r="KKX502" s="107"/>
      <c r="KKY502" s="107"/>
      <c r="KKZ502" s="107"/>
      <c r="KLA502" s="107"/>
      <c r="KLB502" s="107"/>
      <c r="KLC502" s="107"/>
      <c r="KLD502" s="107"/>
      <c r="KLE502" s="107"/>
      <c r="KLF502" s="107"/>
      <c r="KLG502" s="107"/>
      <c r="KLH502" s="107"/>
      <c r="KLI502" s="107"/>
      <c r="KLJ502" s="107"/>
      <c r="KLK502" s="107"/>
      <c r="KLL502" s="107"/>
      <c r="KLM502" s="107"/>
      <c r="KLN502" s="107"/>
      <c r="KLO502" s="107"/>
      <c r="KLP502" s="107"/>
      <c r="KLQ502" s="107"/>
      <c r="KLR502" s="107"/>
      <c r="KLS502" s="107"/>
      <c r="KLT502" s="107"/>
      <c r="KLU502" s="107"/>
      <c r="KLV502" s="107"/>
      <c r="KLW502" s="107"/>
      <c r="KLX502" s="107"/>
      <c r="KLY502" s="107"/>
      <c r="KLZ502" s="107"/>
      <c r="KMA502" s="107"/>
      <c r="KMB502" s="107"/>
      <c r="KMC502" s="107"/>
      <c r="KMD502" s="107"/>
      <c r="KME502" s="107"/>
      <c r="KMF502" s="107"/>
      <c r="KMG502" s="107"/>
      <c r="KMH502" s="107"/>
      <c r="KMI502" s="107"/>
      <c r="KMJ502" s="107"/>
      <c r="KMK502" s="107"/>
      <c r="KML502" s="107"/>
      <c r="KMM502" s="107"/>
      <c r="KMN502" s="107"/>
      <c r="KMO502" s="107"/>
      <c r="KMP502" s="107"/>
      <c r="KMQ502" s="107"/>
      <c r="KMR502" s="107"/>
      <c r="KMS502" s="107"/>
      <c r="KMT502" s="107"/>
      <c r="KMU502" s="107"/>
      <c r="KMV502" s="107"/>
      <c r="KMW502" s="107"/>
      <c r="KMX502" s="107"/>
      <c r="KMY502" s="107"/>
      <c r="KMZ502" s="107"/>
      <c r="KNA502" s="107"/>
      <c r="KNB502" s="107"/>
      <c r="KNC502" s="107"/>
      <c r="KND502" s="107"/>
      <c r="KNE502" s="107"/>
      <c r="KNF502" s="107"/>
      <c r="KNG502" s="107"/>
      <c r="KNH502" s="107"/>
      <c r="KNI502" s="107"/>
      <c r="KNJ502" s="107"/>
      <c r="KNK502" s="107"/>
      <c r="KNL502" s="107"/>
      <c r="KNM502" s="107"/>
      <c r="KNN502" s="107"/>
      <c r="KNO502" s="107"/>
      <c r="KNP502" s="107"/>
      <c r="KNQ502" s="107"/>
      <c r="KNR502" s="107"/>
      <c r="KNS502" s="107"/>
      <c r="KNT502" s="107"/>
      <c r="KNU502" s="107"/>
      <c r="KNV502" s="107"/>
      <c r="KNW502" s="107"/>
      <c r="KNX502" s="107"/>
      <c r="KNY502" s="107"/>
      <c r="KNZ502" s="107"/>
      <c r="KOA502" s="107"/>
      <c r="KOB502" s="107"/>
      <c r="KOC502" s="107"/>
      <c r="KOD502" s="107"/>
      <c r="KOE502" s="107"/>
      <c r="KOF502" s="107"/>
      <c r="KOG502" s="107"/>
      <c r="KOH502" s="107"/>
      <c r="KOI502" s="107"/>
      <c r="KOJ502" s="107"/>
      <c r="KOK502" s="107"/>
      <c r="KOL502" s="107"/>
      <c r="KOM502" s="107"/>
      <c r="KON502" s="107"/>
      <c r="KOO502" s="107"/>
      <c r="KOP502" s="107"/>
      <c r="KOQ502" s="107"/>
      <c r="KOR502" s="107"/>
      <c r="KOS502" s="107"/>
      <c r="KOT502" s="107"/>
      <c r="KOU502" s="107"/>
      <c r="KOV502" s="107"/>
      <c r="KOW502" s="107"/>
      <c r="KOX502" s="107"/>
      <c r="KOY502" s="107"/>
      <c r="KOZ502" s="107"/>
      <c r="KPA502" s="107"/>
      <c r="KPB502" s="107"/>
      <c r="KPC502" s="107"/>
      <c r="KPD502" s="107"/>
      <c r="KPE502" s="107"/>
      <c r="KPF502" s="107"/>
      <c r="KPG502" s="107"/>
      <c r="KPH502" s="107"/>
      <c r="KPI502" s="107"/>
      <c r="KPJ502" s="107"/>
      <c r="KPK502" s="107"/>
      <c r="KPL502" s="107"/>
      <c r="KPM502" s="107"/>
      <c r="KPN502" s="107"/>
      <c r="KPO502" s="107"/>
      <c r="KPP502" s="107"/>
      <c r="KPQ502" s="107"/>
      <c r="KPR502" s="107"/>
      <c r="KPS502" s="107"/>
      <c r="KPT502" s="107"/>
      <c r="KPU502" s="107"/>
      <c r="KPV502" s="107"/>
      <c r="KPW502" s="107"/>
      <c r="KPX502" s="107"/>
      <c r="KPY502" s="107"/>
      <c r="KPZ502" s="107"/>
      <c r="KQA502" s="107"/>
      <c r="KQB502" s="107"/>
      <c r="KQC502" s="107"/>
      <c r="KQD502" s="107"/>
      <c r="KQE502" s="107"/>
      <c r="KQF502" s="107"/>
      <c r="KQG502" s="107"/>
      <c r="KQH502" s="107"/>
      <c r="KQI502" s="107"/>
      <c r="KQJ502" s="107"/>
      <c r="KQK502" s="107"/>
      <c r="KQL502" s="107"/>
      <c r="KQM502" s="107"/>
      <c r="KQN502" s="107"/>
      <c r="KQO502" s="107"/>
      <c r="KQP502" s="107"/>
      <c r="KQQ502" s="107"/>
      <c r="KQR502" s="107"/>
      <c r="KQS502" s="107"/>
      <c r="KQT502" s="107"/>
      <c r="KQU502" s="107"/>
      <c r="KQV502" s="107"/>
      <c r="KQW502" s="107"/>
      <c r="KQX502" s="107"/>
      <c r="KQY502" s="107"/>
      <c r="KQZ502" s="107"/>
      <c r="KRA502" s="107"/>
      <c r="KRB502" s="107"/>
      <c r="KRC502" s="107"/>
      <c r="KRD502" s="107"/>
      <c r="KRE502" s="107"/>
      <c r="KRF502" s="107"/>
      <c r="KRG502" s="107"/>
      <c r="KRH502" s="107"/>
      <c r="KRI502" s="107"/>
      <c r="KRJ502" s="107"/>
      <c r="KRK502" s="107"/>
      <c r="KRL502" s="107"/>
      <c r="KRM502" s="107"/>
      <c r="KRN502" s="107"/>
      <c r="KRO502" s="107"/>
      <c r="KRP502" s="107"/>
      <c r="KRQ502" s="107"/>
      <c r="KRR502" s="107"/>
      <c r="KRS502" s="107"/>
      <c r="KRT502" s="107"/>
      <c r="KRU502" s="107"/>
      <c r="KRV502" s="107"/>
      <c r="KRW502" s="107"/>
      <c r="KRX502" s="107"/>
      <c r="KRY502" s="107"/>
      <c r="KRZ502" s="107"/>
      <c r="KSA502" s="107"/>
      <c r="KSB502" s="107"/>
      <c r="KSC502" s="107"/>
      <c r="KSD502" s="107"/>
      <c r="KSE502" s="107"/>
      <c r="KSF502" s="107"/>
      <c r="KSG502" s="107"/>
      <c r="KSH502" s="107"/>
      <c r="KSI502" s="107"/>
      <c r="KSJ502" s="107"/>
      <c r="KSK502" s="107"/>
      <c r="KSL502" s="107"/>
      <c r="KSM502" s="107"/>
      <c r="KSN502" s="107"/>
      <c r="KSO502" s="107"/>
      <c r="KSP502" s="107"/>
      <c r="KSQ502" s="107"/>
      <c r="KSR502" s="107"/>
      <c r="KSS502" s="107"/>
      <c r="KST502" s="107"/>
      <c r="KSU502" s="107"/>
      <c r="KSV502" s="107"/>
      <c r="KSW502" s="107"/>
      <c r="KSX502" s="107"/>
      <c r="KSY502" s="107"/>
      <c r="KSZ502" s="107"/>
      <c r="KTA502" s="107"/>
      <c r="KTB502" s="107"/>
      <c r="KTC502" s="107"/>
      <c r="KTD502" s="107"/>
      <c r="KTE502" s="107"/>
      <c r="KTF502" s="107"/>
      <c r="KTG502" s="107"/>
      <c r="KTH502" s="107"/>
      <c r="KTI502" s="107"/>
      <c r="KTJ502" s="107"/>
      <c r="KTK502" s="107"/>
      <c r="KTL502" s="107"/>
      <c r="KTM502" s="107"/>
      <c r="KTN502" s="107"/>
      <c r="KTO502" s="107"/>
      <c r="KTP502" s="107"/>
      <c r="KTQ502" s="107"/>
      <c r="KTR502" s="107"/>
      <c r="KTS502" s="107"/>
      <c r="KTT502" s="107"/>
      <c r="KTU502" s="107"/>
      <c r="KTV502" s="107"/>
      <c r="KTW502" s="107"/>
      <c r="KTX502" s="107"/>
      <c r="KTY502" s="107"/>
      <c r="KTZ502" s="107"/>
      <c r="KUA502" s="107"/>
      <c r="KUB502" s="107"/>
      <c r="KUC502" s="107"/>
      <c r="KUD502" s="107"/>
      <c r="KUE502" s="107"/>
      <c r="KUF502" s="107"/>
      <c r="KUG502" s="107"/>
      <c r="KUH502" s="107"/>
      <c r="KUI502" s="107"/>
      <c r="KUJ502" s="107"/>
      <c r="KUK502" s="107"/>
      <c r="KUL502" s="107"/>
      <c r="KUM502" s="107"/>
      <c r="KUN502" s="107"/>
      <c r="KUO502" s="107"/>
      <c r="KUP502" s="107"/>
      <c r="KUQ502" s="107"/>
      <c r="KUR502" s="107"/>
      <c r="KUS502" s="107"/>
      <c r="KUT502" s="107"/>
      <c r="KUU502" s="107"/>
      <c r="KUV502" s="107"/>
      <c r="KUW502" s="107"/>
      <c r="KUX502" s="107"/>
      <c r="KUY502" s="107"/>
      <c r="KUZ502" s="107"/>
      <c r="KVA502" s="107"/>
      <c r="KVB502" s="107"/>
      <c r="KVC502" s="107"/>
      <c r="KVD502" s="107"/>
      <c r="KVE502" s="107"/>
      <c r="KVF502" s="107"/>
      <c r="KVG502" s="107"/>
      <c r="KVH502" s="107"/>
      <c r="KVI502" s="107"/>
      <c r="KVJ502" s="107"/>
      <c r="KVK502" s="107"/>
      <c r="KVL502" s="107"/>
      <c r="KVM502" s="107"/>
      <c r="KVN502" s="107"/>
      <c r="KVO502" s="107"/>
      <c r="KVP502" s="107"/>
      <c r="KVQ502" s="107"/>
      <c r="KVR502" s="107"/>
      <c r="KVS502" s="107"/>
      <c r="KVT502" s="107"/>
      <c r="KVU502" s="107"/>
      <c r="KVV502" s="107"/>
      <c r="KVW502" s="107"/>
      <c r="KVX502" s="107"/>
      <c r="KVY502" s="107"/>
      <c r="KVZ502" s="107"/>
      <c r="KWA502" s="107"/>
      <c r="KWB502" s="107"/>
      <c r="KWC502" s="107"/>
      <c r="KWD502" s="107"/>
      <c r="KWE502" s="107"/>
      <c r="KWF502" s="107"/>
      <c r="KWG502" s="107"/>
      <c r="KWH502" s="107"/>
      <c r="KWI502" s="107"/>
      <c r="KWJ502" s="107"/>
      <c r="KWK502" s="107"/>
      <c r="KWL502" s="107"/>
      <c r="KWM502" s="107"/>
      <c r="KWN502" s="107"/>
      <c r="KWO502" s="107"/>
      <c r="KWP502" s="107"/>
      <c r="KWQ502" s="107"/>
      <c r="KWR502" s="107"/>
      <c r="KWS502" s="107"/>
      <c r="KWT502" s="107"/>
      <c r="KWU502" s="107"/>
      <c r="KWV502" s="107"/>
      <c r="KWW502" s="107"/>
      <c r="KWX502" s="107"/>
      <c r="KWY502" s="107"/>
      <c r="KWZ502" s="107"/>
      <c r="KXA502" s="107"/>
      <c r="KXB502" s="107"/>
      <c r="KXC502" s="107"/>
      <c r="KXD502" s="107"/>
      <c r="KXE502" s="107"/>
      <c r="KXF502" s="107"/>
      <c r="KXG502" s="107"/>
      <c r="KXH502" s="107"/>
      <c r="KXI502" s="107"/>
      <c r="KXJ502" s="107"/>
      <c r="KXK502" s="107"/>
      <c r="KXL502" s="107"/>
      <c r="KXM502" s="107"/>
      <c r="KXN502" s="107"/>
      <c r="KXO502" s="107"/>
      <c r="KXP502" s="107"/>
      <c r="KXQ502" s="107"/>
      <c r="KXR502" s="107"/>
      <c r="KXS502" s="107"/>
      <c r="KXT502" s="107"/>
      <c r="KXU502" s="107"/>
      <c r="KXV502" s="107"/>
      <c r="KXW502" s="107"/>
      <c r="KXX502" s="107"/>
      <c r="KXY502" s="107"/>
      <c r="KXZ502" s="107"/>
      <c r="KYA502" s="107"/>
      <c r="KYB502" s="107"/>
      <c r="KYC502" s="107"/>
      <c r="KYD502" s="107"/>
      <c r="KYE502" s="107"/>
      <c r="KYF502" s="107"/>
      <c r="KYG502" s="107"/>
      <c r="KYH502" s="107"/>
      <c r="KYI502" s="107"/>
      <c r="KYJ502" s="107"/>
      <c r="KYK502" s="107"/>
      <c r="KYL502" s="107"/>
      <c r="KYM502" s="107"/>
      <c r="KYN502" s="107"/>
      <c r="KYO502" s="107"/>
      <c r="KYP502" s="107"/>
      <c r="KYQ502" s="107"/>
      <c r="KYR502" s="107"/>
      <c r="KYS502" s="107"/>
      <c r="KYT502" s="107"/>
      <c r="KYU502" s="107"/>
      <c r="KYV502" s="107"/>
      <c r="KYW502" s="107"/>
      <c r="KYX502" s="107"/>
      <c r="KYY502" s="107"/>
      <c r="KYZ502" s="107"/>
      <c r="KZA502" s="107"/>
      <c r="KZB502" s="107"/>
      <c r="KZC502" s="107"/>
      <c r="KZD502" s="107"/>
      <c r="KZE502" s="107"/>
      <c r="KZF502" s="107"/>
      <c r="KZG502" s="107"/>
      <c r="KZH502" s="107"/>
      <c r="KZI502" s="107"/>
      <c r="KZJ502" s="107"/>
      <c r="KZK502" s="107"/>
      <c r="KZL502" s="107"/>
      <c r="KZM502" s="107"/>
      <c r="KZN502" s="107"/>
      <c r="KZO502" s="107"/>
      <c r="KZP502" s="107"/>
      <c r="KZQ502" s="107"/>
      <c r="KZR502" s="107"/>
      <c r="KZS502" s="107"/>
      <c r="KZT502" s="107"/>
      <c r="KZU502" s="107"/>
      <c r="KZV502" s="107"/>
      <c r="KZW502" s="107"/>
      <c r="KZX502" s="107"/>
      <c r="KZY502" s="107"/>
      <c r="KZZ502" s="107"/>
      <c r="LAA502" s="107"/>
      <c r="LAB502" s="107"/>
      <c r="LAC502" s="107"/>
      <c r="LAD502" s="107"/>
      <c r="LAE502" s="107"/>
      <c r="LAF502" s="107"/>
      <c r="LAG502" s="107"/>
      <c r="LAH502" s="107"/>
      <c r="LAI502" s="107"/>
      <c r="LAJ502" s="107"/>
      <c r="LAK502" s="107"/>
      <c r="LAL502" s="107"/>
      <c r="LAM502" s="107"/>
      <c r="LAN502" s="107"/>
      <c r="LAO502" s="107"/>
      <c r="LAP502" s="107"/>
      <c r="LAQ502" s="107"/>
      <c r="LAR502" s="107"/>
      <c r="LAS502" s="107"/>
      <c r="LAT502" s="107"/>
      <c r="LAU502" s="107"/>
      <c r="LAV502" s="107"/>
      <c r="LAW502" s="107"/>
      <c r="LAX502" s="107"/>
      <c r="LAY502" s="107"/>
      <c r="LAZ502" s="107"/>
      <c r="LBA502" s="107"/>
      <c r="LBB502" s="107"/>
      <c r="LBC502" s="107"/>
      <c r="LBD502" s="107"/>
      <c r="LBE502" s="107"/>
      <c r="LBF502" s="107"/>
      <c r="LBG502" s="107"/>
      <c r="LBH502" s="107"/>
      <c r="LBI502" s="107"/>
      <c r="LBJ502" s="107"/>
      <c r="LBK502" s="107"/>
      <c r="LBL502" s="107"/>
      <c r="LBM502" s="107"/>
      <c r="LBN502" s="107"/>
      <c r="LBO502" s="107"/>
      <c r="LBP502" s="107"/>
      <c r="LBQ502" s="107"/>
      <c r="LBR502" s="107"/>
      <c r="LBS502" s="107"/>
      <c r="LBT502" s="107"/>
      <c r="LBU502" s="107"/>
      <c r="LBV502" s="107"/>
      <c r="LBW502" s="107"/>
      <c r="LBX502" s="107"/>
      <c r="LBY502" s="107"/>
      <c r="LBZ502" s="107"/>
      <c r="LCA502" s="107"/>
      <c r="LCB502" s="107"/>
      <c r="LCC502" s="107"/>
      <c r="LCD502" s="107"/>
      <c r="LCE502" s="107"/>
      <c r="LCF502" s="107"/>
      <c r="LCG502" s="107"/>
      <c r="LCH502" s="107"/>
      <c r="LCI502" s="107"/>
      <c r="LCJ502" s="107"/>
      <c r="LCK502" s="107"/>
      <c r="LCL502" s="107"/>
      <c r="LCM502" s="107"/>
      <c r="LCN502" s="107"/>
      <c r="LCO502" s="107"/>
      <c r="LCP502" s="107"/>
      <c r="LCQ502" s="107"/>
      <c r="LCR502" s="107"/>
      <c r="LCS502" s="107"/>
      <c r="LCT502" s="107"/>
      <c r="LCU502" s="107"/>
      <c r="LCV502" s="107"/>
      <c r="LCW502" s="107"/>
      <c r="LCX502" s="107"/>
      <c r="LCY502" s="107"/>
      <c r="LCZ502" s="107"/>
      <c r="LDA502" s="107"/>
      <c r="LDB502" s="107"/>
      <c r="LDC502" s="107"/>
      <c r="LDD502" s="107"/>
      <c r="LDE502" s="107"/>
      <c r="LDF502" s="107"/>
      <c r="LDG502" s="107"/>
      <c r="LDH502" s="107"/>
      <c r="LDI502" s="107"/>
      <c r="LDJ502" s="107"/>
      <c r="LDK502" s="107"/>
      <c r="LDL502" s="107"/>
      <c r="LDM502" s="107"/>
      <c r="LDN502" s="107"/>
      <c r="LDO502" s="107"/>
      <c r="LDP502" s="107"/>
      <c r="LDQ502" s="107"/>
      <c r="LDR502" s="107"/>
      <c r="LDS502" s="107"/>
      <c r="LDT502" s="107"/>
      <c r="LDU502" s="107"/>
      <c r="LDV502" s="107"/>
      <c r="LDW502" s="107"/>
      <c r="LDX502" s="107"/>
      <c r="LDY502" s="107"/>
      <c r="LDZ502" s="107"/>
      <c r="LEA502" s="107"/>
      <c r="LEB502" s="107"/>
      <c r="LEC502" s="107"/>
      <c r="LED502" s="107"/>
      <c r="LEE502" s="107"/>
      <c r="LEF502" s="107"/>
      <c r="LEG502" s="107"/>
      <c r="LEH502" s="107"/>
      <c r="LEI502" s="107"/>
      <c r="LEJ502" s="107"/>
      <c r="LEK502" s="107"/>
      <c r="LEL502" s="107"/>
      <c r="LEM502" s="107"/>
      <c r="LEN502" s="107"/>
      <c r="LEO502" s="107"/>
      <c r="LEP502" s="107"/>
      <c r="LEQ502" s="107"/>
      <c r="LER502" s="107"/>
      <c r="LES502" s="107"/>
      <c r="LET502" s="107"/>
      <c r="LEU502" s="107"/>
      <c r="LEV502" s="107"/>
      <c r="LEW502" s="107"/>
      <c r="LEX502" s="107"/>
      <c r="LEY502" s="107"/>
      <c r="LEZ502" s="107"/>
      <c r="LFA502" s="107"/>
      <c r="LFB502" s="107"/>
      <c r="LFC502" s="107"/>
      <c r="LFD502" s="107"/>
      <c r="LFE502" s="107"/>
      <c r="LFF502" s="107"/>
      <c r="LFG502" s="107"/>
      <c r="LFH502" s="107"/>
      <c r="LFI502" s="107"/>
      <c r="LFJ502" s="107"/>
      <c r="LFK502" s="107"/>
      <c r="LFL502" s="107"/>
      <c r="LFM502" s="107"/>
      <c r="LFN502" s="107"/>
      <c r="LFO502" s="107"/>
      <c r="LFP502" s="107"/>
      <c r="LFQ502" s="107"/>
      <c r="LFR502" s="107"/>
      <c r="LFS502" s="107"/>
      <c r="LFT502" s="107"/>
      <c r="LFU502" s="107"/>
      <c r="LFV502" s="107"/>
      <c r="LFW502" s="107"/>
      <c r="LFX502" s="107"/>
      <c r="LFY502" s="107"/>
      <c r="LFZ502" s="107"/>
      <c r="LGA502" s="107"/>
      <c r="LGB502" s="107"/>
      <c r="LGC502" s="107"/>
      <c r="LGD502" s="107"/>
      <c r="LGE502" s="107"/>
      <c r="LGF502" s="107"/>
      <c r="LGG502" s="107"/>
      <c r="LGH502" s="107"/>
      <c r="LGI502" s="107"/>
      <c r="LGJ502" s="107"/>
      <c r="LGK502" s="107"/>
      <c r="LGL502" s="107"/>
      <c r="LGM502" s="107"/>
      <c r="LGN502" s="107"/>
      <c r="LGO502" s="107"/>
      <c r="LGP502" s="107"/>
      <c r="LGQ502" s="107"/>
      <c r="LGR502" s="107"/>
      <c r="LGS502" s="107"/>
      <c r="LGT502" s="107"/>
      <c r="LGU502" s="107"/>
      <c r="LGV502" s="107"/>
      <c r="LGW502" s="107"/>
      <c r="LGX502" s="107"/>
      <c r="LGY502" s="107"/>
      <c r="LGZ502" s="107"/>
      <c r="LHA502" s="107"/>
      <c r="LHB502" s="107"/>
      <c r="LHC502" s="107"/>
      <c r="LHD502" s="107"/>
      <c r="LHE502" s="107"/>
      <c r="LHF502" s="107"/>
      <c r="LHG502" s="107"/>
      <c r="LHH502" s="107"/>
      <c r="LHI502" s="107"/>
      <c r="LHJ502" s="107"/>
      <c r="LHK502" s="107"/>
      <c r="LHL502" s="107"/>
      <c r="LHM502" s="107"/>
      <c r="LHN502" s="107"/>
      <c r="LHO502" s="107"/>
      <c r="LHP502" s="107"/>
      <c r="LHQ502" s="107"/>
      <c r="LHR502" s="107"/>
      <c r="LHS502" s="107"/>
      <c r="LHT502" s="107"/>
      <c r="LHU502" s="107"/>
      <c r="LHV502" s="107"/>
      <c r="LHW502" s="107"/>
      <c r="LHX502" s="107"/>
      <c r="LHY502" s="107"/>
      <c r="LHZ502" s="107"/>
      <c r="LIA502" s="107"/>
      <c r="LIB502" s="107"/>
      <c r="LIC502" s="107"/>
      <c r="LID502" s="107"/>
      <c r="LIE502" s="107"/>
      <c r="LIF502" s="107"/>
      <c r="LIG502" s="107"/>
      <c r="LIH502" s="107"/>
      <c r="LII502" s="107"/>
      <c r="LIJ502" s="107"/>
      <c r="LIK502" s="107"/>
      <c r="LIL502" s="107"/>
      <c r="LIM502" s="107"/>
      <c r="LIN502" s="107"/>
      <c r="LIO502" s="107"/>
      <c r="LIP502" s="107"/>
      <c r="LIQ502" s="107"/>
      <c r="LIR502" s="107"/>
      <c r="LIS502" s="107"/>
      <c r="LIT502" s="107"/>
      <c r="LIU502" s="107"/>
      <c r="LIV502" s="107"/>
      <c r="LIW502" s="107"/>
      <c r="LIX502" s="107"/>
      <c r="LIY502" s="107"/>
      <c r="LIZ502" s="107"/>
      <c r="LJA502" s="107"/>
      <c r="LJB502" s="107"/>
      <c r="LJC502" s="107"/>
      <c r="LJD502" s="107"/>
      <c r="LJE502" s="107"/>
      <c r="LJF502" s="107"/>
      <c r="LJG502" s="107"/>
      <c r="LJH502" s="107"/>
      <c r="LJI502" s="107"/>
      <c r="LJJ502" s="107"/>
      <c r="LJK502" s="107"/>
      <c r="LJL502" s="107"/>
      <c r="LJM502" s="107"/>
      <c r="LJN502" s="107"/>
      <c r="LJO502" s="107"/>
      <c r="LJP502" s="107"/>
      <c r="LJQ502" s="107"/>
      <c r="LJR502" s="107"/>
      <c r="LJS502" s="107"/>
      <c r="LJT502" s="107"/>
      <c r="LJU502" s="107"/>
      <c r="LJV502" s="107"/>
      <c r="LJW502" s="107"/>
      <c r="LJX502" s="107"/>
      <c r="LJY502" s="107"/>
      <c r="LJZ502" s="107"/>
      <c r="LKA502" s="107"/>
      <c r="LKB502" s="107"/>
      <c r="LKC502" s="107"/>
      <c r="LKD502" s="107"/>
      <c r="LKE502" s="107"/>
      <c r="LKF502" s="107"/>
      <c r="LKG502" s="107"/>
      <c r="LKH502" s="107"/>
      <c r="LKI502" s="107"/>
      <c r="LKJ502" s="107"/>
      <c r="LKK502" s="107"/>
      <c r="LKL502" s="107"/>
      <c r="LKM502" s="107"/>
      <c r="LKN502" s="107"/>
      <c r="LKO502" s="107"/>
      <c r="LKP502" s="107"/>
      <c r="LKQ502" s="107"/>
      <c r="LKR502" s="107"/>
      <c r="LKS502" s="107"/>
      <c r="LKT502" s="107"/>
      <c r="LKU502" s="107"/>
      <c r="LKV502" s="107"/>
      <c r="LKW502" s="107"/>
      <c r="LKX502" s="107"/>
      <c r="LKY502" s="107"/>
      <c r="LKZ502" s="107"/>
      <c r="LLA502" s="107"/>
      <c r="LLB502" s="107"/>
      <c r="LLC502" s="107"/>
      <c r="LLD502" s="107"/>
      <c r="LLE502" s="107"/>
      <c r="LLF502" s="107"/>
      <c r="LLG502" s="107"/>
      <c r="LLH502" s="107"/>
      <c r="LLI502" s="107"/>
      <c r="LLJ502" s="107"/>
      <c r="LLK502" s="107"/>
      <c r="LLL502" s="107"/>
      <c r="LLM502" s="107"/>
      <c r="LLN502" s="107"/>
      <c r="LLO502" s="107"/>
      <c r="LLP502" s="107"/>
      <c r="LLQ502" s="107"/>
      <c r="LLR502" s="107"/>
      <c r="LLS502" s="107"/>
      <c r="LLT502" s="107"/>
      <c r="LLU502" s="107"/>
      <c r="LLV502" s="107"/>
      <c r="LLW502" s="107"/>
      <c r="LLX502" s="107"/>
      <c r="LLY502" s="107"/>
      <c r="LLZ502" s="107"/>
      <c r="LMA502" s="107"/>
      <c r="LMB502" s="107"/>
      <c r="LMC502" s="107"/>
      <c r="LMD502" s="107"/>
      <c r="LME502" s="107"/>
      <c r="LMF502" s="107"/>
      <c r="LMG502" s="107"/>
      <c r="LMH502" s="107"/>
      <c r="LMI502" s="107"/>
      <c r="LMJ502" s="107"/>
      <c r="LMK502" s="107"/>
      <c r="LML502" s="107"/>
      <c r="LMM502" s="107"/>
      <c r="LMN502" s="107"/>
      <c r="LMO502" s="107"/>
      <c r="LMP502" s="107"/>
      <c r="LMQ502" s="107"/>
      <c r="LMR502" s="107"/>
      <c r="LMS502" s="107"/>
      <c r="LMT502" s="107"/>
      <c r="LMU502" s="107"/>
      <c r="LMV502" s="107"/>
      <c r="LMW502" s="107"/>
      <c r="LMX502" s="107"/>
      <c r="LMY502" s="107"/>
      <c r="LMZ502" s="107"/>
      <c r="LNA502" s="107"/>
      <c r="LNB502" s="107"/>
      <c r="LNC502" s="107"/>
      <c r="LND502" s="107"/>
      <c r="LNE502" s="107"/>
      <c r="LNF502" s="107"/>
      <c r="LNG502" s="107"/>
      <c r="LNH502" s="107"/>
      <c r="LNI502" s="107"/>
      <c r="LNJ502" s="107"/>
      <c r="LNK502" s="107"/>
      <c r="LNL502" s="107"/>
      <c r="LNM502" s="107"/>
      <c r="LNN502" s="107"/>
      <c r="LNO502" s="107"/>
      <c r="LNP502" s="107"/>
      <c r="LNQ502" s="107"/>
      <c r="LNR502" s="107"/>
      <c r="LNS502" s="107"/>
      <c r="LNT502" s="107"/>
      <c r="LNU502" s="107"/>
      <c r="LNV502" s="107"/>
      <c r="LNW502" s="107"/>
      <c r="LNX502" s="107"/>
      <c r="LNY502" s="107"/>
      <c r="LNZ502" s="107"/>
      <c r="LOA502" s="107"/>
      <c r="LOB502" s="107"/>
      <c r="LOC502" s="107"/>
      <c r="LOD502" s="107"/>
      <c r="LOE502" s="107"/>
      <c r="LOF502" s="107"/>
      <c r="LOG502" s="107"/>
      <c r="LOH502" s="107"/>
      <c r="LOI502" s="107"/>
      <c r="LOJ502" s="107"/>
      <c r="LOK502" s="107"/>
      <c r="LOL502" s="107"/>
      <c r="LOM502" s="107"/>
      <c r="LON502" s="107"/>
      <c r="LOO502" s="107"/>
      <c r="LOP502" s="107"/>
      <c r="LOQ502" s="107"/>
      <c r="LOR502" s="107"/>
      <c r="LOS502" s="107"/>
      <c r="LOT502" s="107"/>
      <c r="LOU502" s="107"/>
      <c r="LOV502" s="107"/>
      <c r="LOW502" s="107"/>
      <c r="LOX502" s="107"/>
      <c r="LOY502" s="107"/>
      <c r="LOZ502" s="107"/>
      <c r="LPA502" s="107"/>
      <c r="LPB502" s="107"/>
      <c r="LPC502" s="107"/>
      <c r="LPD502" s="107"/>
      <c r="LPE502" s="107"/>
      <c r="LPF502" s="107"/>
      <c r="LPG502" s="107"/>
      <c r="LPH502" s="107"/>
      <c r="LPI502" s="107"/>
      <c r="LPJ502" s="107"/>
      <c r="LPK502" s="107"/>
      <c r="LPL502" s="107"/>
      <c r="LPM502" s="107"/>
      <c r="LPN502" s="107"/>
      <c r="LPO502" s="107"/>
      <c r="LPP502" s="107"/>
      <c r="LPQ502" s="107"/>
      <c r="LPR502" s="107"/>
      <c r="LPS502" s="107"/>
      <c r="LPT502" s="107"/>
      <c r="LPU502" s="107"/>
      <c r="LPV502" s="107"/>
      <c r="LPW502" s="107"/>
      <c r="LPX502" s="107"/>
      <c r="LPY502" s="107"/>
      <c r="LPZ502" s="107"/>
      <c r="LQA502" s="107"/>
      <c r="LQB502" s="107"/>
      <c r="LQC502" s="107"/>
      <c r="LQD502" s="107"/>
      <c r="LQE502" s="107"/>
      <c r="LQF502" s="107"/>
      <c r="LQG502" s="107"/>
      <c r="LQH502" s="107"/>
      <c r="LQI502" s="107"/>
      <c r="LQJ502" s="107"/>
      <c r="LQK502" s="107"/>
      <c r="LQL502" s="107"/>
      <c r="LQM502" s="107"/>
      <c r="LQN502" s="107"/>
      <c r="LQO502" s="107"/>
      <c r="LQP502" s="107"/>
      <c r="LQQ502" s="107"/>
      <c r="LQR502" s="107"/>
      <c r="LQS502" s="107"/>
      <c r="LQT502" s="107"/>
      <c r="LQU502" s="107"/>
      <c r="LQV502" s="107"/>
      <c r="LQW502" s="107"/>
      <c r="LQX502" s="107"/>
      <c r="LQY502" s="107"/>
      <c r="LQZ502" s="107"/>
      <c r="LRA502" s="107"/>
      <c r="LRB502" s="107"/>
      <c r="LRC502" s="107"/>
      <c r="LRD502" s="107"/>
      <c r="LRE502" s="107"/>
      <c r="LRF502" s="107"/>
      <c r="LRG502" s="107"/>
      <c r="LRH502" s="107"/>
      <c r="LRI502" s="107"/>
      <c r="LRJ502" s="107"/>
      <c r="LRK502" s="107"/>
      <c r="LRL502" s="107"/>
      <c r="LRM502" s="107"/>
      <c r="LRN502" s="107"/>
      <c r="LRO502" s="107"/>
      <c r="LRP502" s="107"/>
      <c r="LRQ502" s="107"/>
      <c r="LRR502" s="107"/>
      <c r="LRS502" s="107"/>
      <c r="LRT502" s="107"/>
      <c r="LRU502" s="107"/>
      <c r="LRV502" s="107"/>
      <c r="LRW502" s="107"/>
      <c r="LRX502" s="107"/>
      <c r="LRY502" s="107"/>
      <c r="LRZ502" s="107"/>
      <c r="LSA502" s="107"/>
      <c r="LSB502" s="107"/>
      <c r="LSC502" s="107"/>
      <c r="LSD502" s="107"/>
      <c r="LSE502" s="107"/>
      <c r="LSF502" s="107"/>
      <c r="LSG502" s="107"/>
      <c r="LSH502" s="107"/>
      <c r="LSI502" s="107"/>
      <c r="LSJ502" s="107"/>
      <c r="LSK502" s="107"/>
      <c r="LSL502" s="107"/>
      <c r="LSM502" s="107"/>
      <c r="LSN502" s="107"/>
      <c r="LSO502" s="107"/>
      <c r="LSP502" s="107"/>
      <c r="LSQ502" s="107"/>
      <c r="LSR502" s="107"/>
      <c r="LSS502" s="107"/>
      <c r="LST502" s="107"/>
      <c r="LSU502" s="107"/>
      <c r="LSV502" s="107"/>
      <c r="LSW502" s="107"/>
      <c r="LSX502" s="107"/>
      <c r="LSY502" s="107"/>
      <c r="LSZ502" s="107"/>
      <c r="LTA502" s="107"/>
      <c r="LTB502" s="107"/>
      <c r="LTC502" s="107"/>
      <c r="LTD502" s="107"/>
      <c r="LTE502" s="107"/>
      <c r="LTF502" s="107"/>
      <c r="LTG502" s="107"/>
      <c r="LTH502" s="107"/>
      <c r="LTI502" s="107"/>
      <c r="LTJ502" s="107"/>
      <c r="LTK502" s="107"/>
      <c r="LTL502" s="107"/>
      <c r="LTM502" s="107"/>
      <c r="LTN502" s="107"/>
      <c r="LTO502" s="107"/>
      <c r="LTP502" s="107"/>
      <c r="LTQ502" s="107"/>
      <c r="LTR502" s="107"/>
      <c r="LTS502" s="107"/>
      <c r="LTT502" s="107"/>
      <c r="LTU502" s="107"/>
      <c r="LTV502" s="107"/>
      <c r="LTW502" s="107"/>
      <c r="LTX502" s="107"/>
      <c r="LTY502" s="107"/>
      <c r="LTZ502" s="107"/>
      <c r="LUA502" s="107"/>
      <c r="LUB502" s="107"/>
      <c r="LUC502" s="107"/>
      <c r="LUD502" s="107"/>
      <c r="LUE502" s="107"/>
      <c r="LUF502" s="107"/>
      <c r="LUG502" s="107"/>
      <c r="LUH502" s="107"/>
      <c r="LUI502" s="107"/>
      <c r="LUJ502" s="107"/>
      <c r="LUK502" s="107"/>
      <c r="LUL502" s="107"/>
      <c r="LUM502" s="107"/>
      <c r="LUN502" s="107"/>
      <c r="LUO502" s="107"/>
      <c r="LUP502" s="107"/>
      <c r="LUQ502" s="107"/>
      <c r="LUR502" s="107"/>
      <c r="LUS502" s="107"/>
      <c r="LUT502" s="107"/>
      <c r="LUU502" s="107"/>
      <c r="LUV502" s="107"/>
      <c r="LUW502" s="107"/>
      <c r="LUX502" s="107"/>
      <c r="LUY502" s="107"/>
      <c r="LUZ502" s="107"/>
      <c r="LVA502" s="107"/>
      <c r="LVB502" s="107"/>
      <c r="LVC502" s="107"/>
      <c r="LVD502" s="107"/>
      <c r="LVE502" s="107"/>
      <c r="LVF502" s="107"/>
      <c r="LVG502" s="107"/>
      <c r="LVH502" s="107"/>
      <c r="LVI502" s="107"/>
      <c r="LVJ502" s="107"/>
      <c r="LVK502" s="107"/>
      <c r="LVL502" s="107"/>
      <c r="LVM502" s="107"/>
      <c r="LVN502" s="107"/>
      <c r="LVO502" s="107"/>
      <c r="LVP502" s="107"/>
      <c r="LVQ502" s="107"/>
      <c r="LVR502" s="107"/>
      <c r="LVS502" s="107"/>
      <c r="LVT502" s="107"/>
      <c r="LVU502" s="107"/>
      <c r="LVV502" s="107"/>
      <c r="LVW502" s="107"/>
      <c r="LVX502" s="107"/>
      <c r="LVY502" s="107"/>
      <c r="LVZ502" s="107"/>
      <c r="LWA502" s="107"/>
      <c r="LWB502" s="107"/>
      <c r="LWC502" s="107"/>
      <c r="LWD502" s="107"/>
      <c r="LWE502" s="107"/>
      <c r="LWF502" s="107"/>
      <c r="LWG502" s="107"/>
      <c r="LWH502" s="107"/>
      <c r="LWI502" s="107"/>
      <c r="LWJ502" s="107"/>
      <c r="LWK502" s="107"/>
      <c r="LWL502" s="107"/>
      <c r="LWM502" s="107"/>
      <c r="LWN502" s="107"/>
      <c r="LWO502" s="107"/>
      <c r="LWP502" s="107"/>
      <c r="LWQ502" s="107"/>
      <c r="LWR502" s="107"/>
      <c r="LWS502" s="107"/>
      <c r="LWT502" s="107"/>
      <c r="LWU502" s="107"/>
      <c r="LWV502" s="107"/>
      <c r="LWW502" s="107"/>
      <c r="LWX502" s="107"/>
      <c r="LWY502" s="107"/>
      <c r="LWZ502" s="107"/>
      <c r="LXA502" s="107"/>
      <c r="LXB502" s="107"/>
      <c r="LXC502" s="107"/>
      <c r="LXD502" s="107"/>
      <c r="LXE502" s="107"/>
      <c r="LXF502" s="107"/>
      <c r="LXG502" s="107"/>
      <c r="LXH502" s="107"/>
      <c r="LXI502" s="107"/>
      <c r="LXJ502" s="107"/>
      <c r="LXK502" s="107"/>
      <c r="LXL502" s="107"/>
      <c r="LXM502" s="107"/>
      <c r="LXN502" s="107"/>
      <c r="LXO502" s="107"/>
      <c r="LXP502" s="107"/>
      <c r="LXQ502" s="107"/>
      <c r="LXR502" s="107"/>
      <c r="LXS502" s="107"/>
      <c r="LXT502" s="107"/>
      <c r="LXU502" s="107"/>
      <c r="LXV502" s="107"/>
      <c r="LXW502" s="107"/>
      <c r="LXX502" s="107"/>
      <c r="LXY502" s="107"/>
      <c r="LXZ502" s="107"/>
      <c r="LYA502" s="107"/>
      <c r="LYB502" s="107"/>
      <c r="LYC502" s="107"/>
      <c r="LYD502" s="107"/>
      <c r="LYE502" s="107"/>
      <c r="LYF502" s="107"/>
      <c r="LYG502" s="107"/>
      <c r="LYH502" s="107"/>
      <c r="LYI502" s="107"/>
      <c r="LYJ502" s="107"/>
      <c r="LYK502" s="107"/>
      <c r="LYL502" s="107"/>
      <c r="LYM502" s="107"/>
      <c r="LYN502" s="107"/>
      <c r="LYO502" s="107"/>
      <c r="LYP502" s="107"/>
      <c r="LYQ502" s="107"/>
      <c r="LYR502" s="107"/>
      <c r="LYS502" s="107"/>
      <c r="LYT502" s="107"/>
      <c r="LYU502" s="107"/>
      <c r="LYV502" s="107"/>
      <c r="LYW502" s="107"/>
      <c r="LYX502" s="107"/>
      <c r="LYY502" s="107"/>
      <c r="LYZ502" s="107"/>
      <c r="LZA502" s="107"/>
      <c r="LZB502" s="107"/>
      <c r="LZC502" s="107"/>
      <c r="LZD502" s="107"/>
      <c r="LZE502" s="107"/>
      <c r="LZF502" s="107"/>
      <c r="LZG502" s="107"/>
      <c r="LZH502" s="107"/>
      <c r="LZI502" s="107"/>
      <c r="LZJ502" s="107"/>
      <c r="LZK502" s="107"/>
      <c r="LZL502" s="107"/>
      <c r="LZM502" s="107"/>
      <c r="LZN502" s="107"/>
      <c r="LZO502" s="107"/>
      <c r="LZP502" s="107"/>
      <c r="LZQ502" s="107"/>
      <c r="LZR502" s="107"/>
      <c r="LZS502" s="107"/>
      <c r="LZT502" s="107"/>
      <c r="LZU502" s="107"/>
      <c r="LZV502" s="107"/>
      <c r="LZW502" s="107"/>
      <c r="LZX502" s="107"/>
      <c r="LZY502" s="107"/>
      <c r="LZZ502" s="107"/>
      <c r="MAA502" s="107"/>
      <c r="MAB502" s="107"/>
      <c r="MAC502" s="107"/>
      <c r="MAD502" s="107"/>
      <c r="MAE502" s="107"/>
      <c r="MAF502" s="107"/>
      <c r="MAG502" s="107"/>
      <c r="MAH502" s="107"/>
      <c r="MAI502" s="107"/>
      <c r="MAJ502" s="107"/>
      <c r="MAK502" s="107"/>
      <c r="MAL502" s="107"/>
      <c r="MAM502" s="107"/>
      <c r="MAN502" s="107"/>
      <c r="MAO502" s="107"/>
      <c r="MAP502" s="107"/>
      <c r="MAQ502" s="107"/>
      <c r="MAR502" s="107"/>
      <c r="MAS502" s="107"/>
      <c r="MAT502" s="107"/>
      <c r="MAU502" s="107"/>
      <c r="MAV502" s="107"/>
      <c r="MAW502" s="107"/>
      <c r="MAX502" s="107"/>
      <c r="MAY502" s="107"/>
      <c r="MAZ502" s="107"/>
      <c r="MBA502" s="107"/>
      <c r="MBB502" s="107"/>
      <c r="MBC502" s="107"/>
      <c r="MBD502" s="107"/>
      <c r="MBE502" s="107"/>
      <c r="MBF502" s="107"/>
      <c r="MBG502" s="107"/>
      <c r="MBH502" s="107"/>
      <c r="MBI502" s="107"/>
      <c r="MBJ502" s="107"/>
      <c r="MBK502" s="107"/>
      <c r="MBL502" s="107"/>
      <c r="MBM502" s="107"/>
      <c r="MBN502" s="107"/>
      <c r="MBO502" s="107"/>
      <c r="MBP502" s="107"/>
      <c r="MBQ502" s="107"/>
      <c r="MBR502" s="107"/>
      <c r="MBS502" s="107"/>
      <c r="MBT502" s="107"/>
      <c r="MBU502" s="107"/>
      <c r="MBV502" s="107"/>
      <c r="MBW502" s="107"/>
      <c r="MBX502" s="107"/>
      <c r="MBY502" s="107"/>
      <c r="MBZ502" s="107"/>
      <c r="MCA502" s="107"/>
      <c r="MCB502" s="107"/>
      <c r="MCC502" s="107"/>
      <c r="MCD502" s="107"/>
      <c r="MCE502" s="107"/>
      <c r="MCF502" s="107"/>
      <c r="MCG502" s="107"/>
      <c r="MCH502" s="107"/>
      <c r="MCI502" s="107"/>
      <c r="MCJ502" s="107"/>
      <c r="MCK502" s="107"/>
      <c r="MCL502" s="107"/>
      <c r="MCM502" s="107"/>
      <c r="MCN502" s="107"/>
      <c r="MCO502" s="107"/>
      <c r="MCP502" s="107"/>
      <c r="MCQ502" s="107"/>
      <c r="MCR502" s="107"/>
      <c r="MCS502" s="107"/>
      <c r="MCT502" s="107"/>
      <c r="MCU502" s="107"/>
      <c r="MCV502" s="107"/>
      <c r="MCW502" s="107"/>
      <c r="MCX502" s="107"/>
      <c r="MCY502" s="107"/>
      <c r="MCZ502" s="107"/>
      <c r="MDA502" s="107"/>
      <c r="MDB502" s="107"/>
      <c r="MDC502" s="107"/>
      <c r="MDD502" s="107"/>
      <c r="MDE502" s="107"/>
      <c r="MDF502" s="107"/>
      <c r="MDG502" s="107"/>
      <c r="MDH502" s="107"/>
      <c r="MDI502" s="107"/>
      <c r="MDJ502" s="107"/>
      <c r="MDK502" s="107"/>
      <c r="MDL502" s="107"/>
      <c r="MDM502" s="107"/>
      <c r="MDN502" s="107"/>
      <c r="MDO502" s="107"/>
      <c r="MDP502" s="107"/>
      <c r="MDQ502" s="107"/>
      <c r="MDR502" s="107"/>
      <c r="MDS502" s="107"/>
      <c r="MDT502" s="107"/>
      <c r="MDU502" s="107"/>
      <c r="MDV502" s="107"/>
      <c r="MDW502" s="107"/>
      <c r="MDX502" s="107"/>
      <c r="MDY502" s="107"/>
      <c r="MDZ502" s="107"/>
      <c r="MEA502" s="107"/>
      <c r="MEB502" s="107"/>
      <c r="MEC502" s="107"/>
      <c r="MED502" s="107"/>
      <c r="MEE502" s="107"/>
      <c r="MEF502" s="107"/>
      <c r="MEG502" s="107"/>
      <c r="MEH502" s="107"/>
      <c r="MEI502" s="107"/>
      <c r="MEJ502" s="107"/>
      <c r="MEK502" s="107"/>
      <c r="MEL502" s="107"/>
      <c r="MEM502" s="107"/>
      <c r="MEN502" s="107"/>
      <c r="MEO502" s="107"/>
      <c r="MEP502" s="107"/>
      <c r="MEQ502" s="107"/>
      <c r="MER502" s="107"/>
      <c r="MES502" s="107"/>
      <c r="MET502" s="107"/>
      <c r="MEU502" s="107"/>
      <c r="MEV502" s="107"/>
      <c r="MEW502" s="107"/>
      <c r="MEX502" s="107"/>
      <c r="MEY502" s="107"/>
      <c r="MEZ502" s="107"/>
      <c r="MFA502" s="107"/>
      <c r="MFB502" s="107"/>
      <c r="MFC502" s="107"/>
      <c r="MFD502" s="107"/>
      <c r="MFE502" s="107"/>
      <c r="MFF502" s="107"/>
      <c r="MFG502" s="107"/>
      <c r="MFH502" s="107"/>
      <c r="MFI502" s="107"/>
      <c r="MFJ502" s="107"/>
      <c r="MFK502" s="107"/>
      <c r="MFL502" s="107"/>
      <c r="MFM502" s="107"/>
      <c r="MFN502" s="107"/>
      <c r="MFO502" s="107"/>
      <c r="MFP502" s="107"/>
      <c r="MFQ502" s="107"/>
      <c r="MFR502" s="107"/>
      <c r="MFS502" s="107"/>
      <c r="MFT502" s="107"/>
      <c r="MFU502" s="107"/>
      <c r="MFV502" s="107"/>
      <c r="MFW502" s="107"/>
      <c r="MFX502" s="107"/>
      <c r="MFY502" s="107"/>
      <c r="MFZ502" s="107"/>
      <c r="MGA502" s="107"/>
      <c r="MGB502" s="107"/>
      <c r="MGC502" s="107"/>
      <c r="MGD502" s="107"/>
      <c r="MGE502" s="107"/>
      <c r="MGF502" s="107"/>
      <c r="MGG502" s="107"/>
      <c r="MGH502" s="107"/>
      <c r="MGI502" s="107"/>
      <c r="MGJ502" s="107"/>
      <c r="MGK502" s="107"/>
      <c r="MGL502" s="107"/>
      <c r="MGM502" s="107"/>
      <c r="MGN502" s="107"/>
      <c r="MGO502" s="107"/>
      <c r="MGP502" s="107"/>
      <c r="MGQ502" s="107"/>
      <c r="MGR502" s="107"/>
      <c r="MGS502" s="107"/>
      <c r="MGT502" s="107"/>
      <c r="MGU502" s="107"/>
      <c r="MGV502" s="107"/>
      <c r="MGW502" s="107"/>
      <c r="MGX502" s="107"/>
      <c r="MGY502" s="107"/>
      <c r="MGZ502" s="107"/>
      <c r="MHA502" s="107"/>
      <c r="MHB502" s="107"/>
      <c r="MHC502" s="107"/>
      <c r="MHD502" s="107"/>
      <c r="MHE502" s="107"/>
      <c r="MHF502" s="107"/>
      <c r="MHG502" s="107"/>
      <c r="MHH502" s="107"/>
      <c r="MHI502" s="107"/>
      <c r="MHJ502" s="107"/>
      <c r="MHK502" s="107"/>
      <c r="MHL502" s="107"/>
      <c r="MHM502" s="107"/>
      <c r="MHN502" s="107"/>
      <c r="MHO502" s="107"/>
      <c r="MHP502" s="107"/>
      <c r="MHQ502" s="107"/>
      <c r="MHR502" s="107"/>
      <c r="MHS502" s="107"/>
      <c r="MHT502" s="107"/>
      <c r="MHU502" s="107"/>
      <c r="MHV502" s="107"/>
      <c r="MHW502" s="107"/>
      <c r="MHX502" s="107"/>
      <c r="MHY502" s="107"/>
      <c r="MHZ502" s="107"/>
      <c r="MIA502" s="107"/>
      <c r="MIB502" s="107"/>
      <c r="MIC502" s="107"/>
      <c r="MID502" s="107"/>
      <c r="MIE502" s="107"/>
      <c r="MIF502" s="107"/>
      <c r="MIG502" s="107"/>
      <c r="MIH502" s="107"/>
      <c r="MII502" s="107"/>
      <c r="MIJ502" s="107"/>
      <c r="MIK502" s="107"/>
      <c r="MIL502" s="107"/>
      <c r="MIM502" s="107"/>
      <c r="MIN502" s="107"/>
      <c r="MIO502" s="107"/>
      <c r="MIP502" s="107"/>
      <c r="MIQ502" s="107"/>
      <c r="MIR502" s="107"/>
      <c r="MIS502" s="107"/>
      <c r="MIT502" s="107"/>
      <c r="MIU502" s="107"/>
      <c r="MIV502" s="107"/>
      <c r="MIW502" s="107"/>
      <c r="MIX502" s="107"/>
      <c r="MIY502" s="107"/>
      <c r="MIZ502" s="107"/>
      <c r="MJA502" s="107"/>
      <c r="MJB502" s="107"/>
      <c r="MJC502" s="107"/>
      <c r="MJD502" s="107"/>
      <c r="MJE502" s="107"/>
      <c r="MJF502" s="107"/>
      <c r="MJG502" s="107"/>
      <c r="MJH502" s="107"/>
      <c r="MJI502" s="107"/>
      <c r="MJJ502" s="107"/>
      <c r="MJK502" s="107"/>
      <c r="MJL502" s="107"/>
      <c r="MJM502" s="107"/>
      <c r="MJN502" s="107"/>
      <c r="MJO502" s="107"/>
      <c r="MJP502" s="107"/>
      <c r="MJQ502" s="107"/>
      <c r="MJR502" s="107"/>
      <c r="MJS502" s="107"/>
      <c r="MJT502" s="107"/>
      <c r="MJU502" s="107"/>
      <c r="MJV502" s="107"/>
      <c r="MJW502" s="107"/>
      <c r="MJX502" s="107"/>
      <c r="MJY502" s="107"/>
      <c r="MJZ502" s="107"/>
      <c r="MKA502" s="107"/>
      <c r="MKB502" s="107"/>
      <c r="MKC502" s="107"/>
      <c r="MKD502" s="107"/>
      <c r="MKE502" s="107"/>
      <c r="MKF502" s="107"/>
      <c r="MKG502" s="107"/>
      <c r="MKH502" s="107"/>
      <c r="MKI502" s="107"/>
      <c r="MKJ502" s="107"/>
      <c r="MKK502" s="107"/>
      <c r="MKL502" s="107"/>
      <c r="MKM502" s="107"/>
      <c r="MKN502" s="107"/>
      <c r="MKO502" s="107"/>
      <c r="MKP502" s="107"/>
      <c r="MKQ502" s="107"/>
      <c r="MKR502" s="107"/>
      <c r="MKS502" s="107"/>
      <c r="MKT502" s="107"/>
      <c r="MKU502" s="107"/>
      <c r="MKV502" s="107"/>
      <c r="MKW502" s="107"/>
      <c r="MKX502" s="107"/>
      <c r="MKY502" s="107"/>
      <c r="MKZ502" s="107"/>
      <c r="MLA502" s="107"/>
      <c r="MLB502" s="107"/>
      <c r="MLC502" s="107"/>
      <c r="MLD502" s="107"/>
      <c r="MLE502" s="107"/>
      <c r="MLF502" s="107"/>
      <c r="MLG502" s="107"/>
      <c r="MLH502" s="107"/>
      <c r="MLI502" s="107"/>
      <c r="MLJ502" s="107"/>
      <c r="MLK502" s="107"/>
      <c r="MLL502" s="107"/>
      <c r="MLM502" s="107"/>
      <c r="MLN502" s="107"/>
      <c r="MLO502" s="107"/>
      <c r="MLP502" s="107"/>
      <c r="MLQ502" s="107"/>
      <c r="MLR502" s="107"/>
      <c r="MLS502" s="107"/>
      <c r="MLT502" s="107"/>
      <c r="MLU502" s="107"/>
      <c r="MLV502" s="107"/>
      <c r="MLW502" s="107"/>
      <c r="MLX502" s="107"/>
      <c r="MLY502" s="107"/>
      <c r="MLZ502" s="107"/>
      <c r="MMA502" s="107"/>
      <c r="MMB502" s="107"/>
      <c r="MMC502" s="107"/>
      <c r="MMD502" s="107"/>
      <c r="MME502" s="107"/>
      <c r="MMF502" s="107"/>
      <c r="MMG502" s="107"/>
      <c r="MMH502" s="107"/>
      <c r="MMI502" s="107"/>
      <c r="MMJ502" s="107"/>
      <c r="MMK502" s="107"/>
      <c r="MML502" s="107"/>
      <c r="MMM502" s="107"/>
      <c r="MMN502" s="107"/>
      <c r="MMO502" s="107"/>
      <c r="MMP502" s="107"/>
      <c r="MMQ502" s="107"/>
      <c r="MMR502" s="107"/>
      <c r="MMS502" s="107"/>
      <c r="MMT502" s="107"/>
      <c r="MMU502" s="107"/>
      <c r="MMV502" s="107"/>
      <c r="MMW502" s="107"/>
      <c r="MMX502" s="107"/>
      <c r="MMY502" s="107"/>
      <c r="MMZ502" s="107"/>
      <c r="MNA502" s="107"/>
      <c r="MNB502" s="107"/>
      <c r="MNC502" s="107"/>
      <c r="MND502" s="107"/>
      <c r="MNE502" s="107"/>
      <c r="MNF502" s="107"/>
      <c r="MNG502" s="107"/>
      <c r="MNH502" s="107"/>
      <c r="MNI502" s="107"/>
      <c r="MNJ502" s="107"/>
      <c r="MNK502" s="107"/>
      <c r="MNL502" s="107"/>
      <c r="MNM502" s="107"/>
      <c r="MNN502" s="107"/>
      <c r="MNO502" s="107"/>
      <c r="MNP502" s="107"/>
      <c r="MNQ502" s="107"/>
      <c r="MNR502" s="107"/>
      <c r="MNS502" s="107"/>
      <c r="MNT502" s="107"/>
      <c r="MNU502" s="107"/>
      <c r="MNV502" s="107"/>
      <c r="MNW502" s="107"/>
      <c r="MNX502" s="107"/>
      <c r="MNY502" s="107"/>
      <c r="MNZ502" s="107"/>
      <c r="MOA502" s="107"/>
      <c r="MOB502" s="107"/>
      <c r="MOC502" s="107"/>
      <c r="MOD502" s="107"/>
      <c r="MOE502" s="107"/>
      <c r="MOF502" s="107"/>
      <c r="MOG502" s="107"/>
      <c r="MOH502" s="107"/>
      <c r="MOI502" s="107"/>
      <c r="MOJ502" s="107"/>
      <c r="MOK502" s="107"/>
      <c r="MOL502" s="107"/>
      <c r="MOM502" s="107"/>
      <c r="MON502" s="107"/>
      <c r="MOO502" s="107"/>
      <c r="MOP502" s="107"/>
      <c r="MOQ502" s="107"/>
      <c r="MOR502" s="107"/>
      <c r="MOS502" s="107"/>
      <c r="MOT502" s="107"/>
      <c r="MOU502" s="107"/>
      <c r="MOV502" s="107"/>
      <c r="MOW502" s="107"/>
      <c r="MOX502" s="107"/>
      <c r="MOY502" s="107"/>
      <c r="MOZ502" s="107"/>
      <c r="MPA502" s="107"/>
      <c r="MPB502" s="107"/>
      <c r="MPC502" s="107"/>
      <c r="MPD502" s="107"/>
      <c r="MPE502" s="107"/>
      <c r="MPF502" s="107"/>
      <c r="MPG502" s="107"/>
      <c r="MPH502" s="107"/>
      <c r="MPI502" s="107"/>
      <c r="MPJ502" s="107"/>
      <c r="MPK502" s="107"/>
      <c r="MPL502" s="107"/>
      <c r="MPM502" s="107"/>
      <c r="MPN502" s="107"/>
      <c r="MPO502" s="107"/>
      <c r="MPP502" s="107"/>
      <c r="MPQ502" s="107"/>
      <c r="MPR502" s="107"/>
      <c r="MPS502" s="107"/>
      <c r="MPT502" s="107"/>
      <c r="MPU502" s="107"/>
      <c r="MPV502" s="107"/>
      <c r="MPW502" s="107"/>
      <c r="MPX502" s="107"/>
      <c r="MPY502" s="107"/>
      <c r="MPZ502" s="107"/>
      <c r="MQA502" s="107"/>
      <c r="MQB502" s="107"/>
      <c r="MQC502" s="107"/>
      <c r="MQD502" s="107"/>
      <c r="MQE502" s="107"/>
      <c r="MQF502" s="107"/>
      <c r="MQG502" s="107"/>
      <c r="MQH502" s="107"/>
      <c r="MQI502" s="107"/>
      <c r="MQJ502" s="107"/>
      <c r="MQK502" s="107"/>
      <c r="MQL502" s="107"/>
      <c r="MQM502" s="107"/>
      <c r="MQN502" s="107"/>
      <c r="MQO502" s="107"/>
      <c r="MQP502" s="107"/>
      <c r="MQQ502" s="107"/>
      <c r="MQR502" s="107"/>
      <c r="MQS502" s="107"/>
      <c r="MQT502" s="107"/>
      <c r="MQU502" s="107"/>
      <c r="MQV502" s="107"/>
      <c r="MQW502" s="107"/>
      <c r="MQX502" s="107"/>
      <c r="MQY502" s="107"/>
      <c r="MQZ502" s="107"/>
      <c r="MRA502" s="107"/>
      <c r="MRB502" s="107"/>
      <c r="MRC502" s="107"/>
      <c r="MRD502" s="107"/>
      <c r="MRE502" s="107"/>
      <c r="MRF502" s="107"/>
      <c r="MRG502" s="107"/>
      <c r="MRH502" s="107"/>
      <c r="MRI502" s="107"/>
      <c r="MRJ502" s="107"/>
      <c r="MRK502" s="107"/>
      <c r="MRL502" s="107"/>
      <c r="MRM502" s="107"/>
      <c r="MRN502" s="107"/>
      <c r="MRO502" s="107"/>
      <c r="MRP502" s="107"/>
      <c r="MRQ502" s="107"/>
      <c r="MRR502" s="107"/>
      <c r="MRS502" s="107"/>
      <c r="MRT502" s="107"/>
      <c r="MRU502" s="107"/>
      <c r="MRV502" s="107"/>
      <c r="MRW502" s="107"/>
      <c r="MRX502" s="107"/>
      <c r="MRY502" s="107"/>
      <c r="MRZ502" s="107"/>
      <c r="MSA502" s="107"/>
      <c r="MSB502" s="107"/>
      <c r="MSC502" s="107"/>
      <c r="MSD502" s="107"/>
      <c r="MSE502" s="107"/>
      <c r="MSF502" s="107"/>
      <c r="MSG502" s="107"/>
      <c r="MSH502" s="107"/>
      <c r="MSI502" s="107"/>
      <c r="MSJ502" s="107"/>
      <c r="MSK502" s="107"/>
      <c r="MSL502" s="107"/>
      <c r="MSM502" s="107"/>
      <c r="MSN502" s="107"/>
      <c r="MSO502" s="107"/>
      <c r="MSP502" s="107"/>
      <c r="MSQ502" s="107"/>
      <c r="MSR502" s="107"/>
      <c r="MSS502" s="107"/>
      <c r="MST502" s="107"/>
      <c r="MSU502" s="107"/>
      <c r="MSV502" s="107"/>
      <c r="MSW502" s="107"/>
      <c r="MSX502" s="107"/>
      <c r="MSY502" s="107"/>
      <c r="MSZ502" s="107"/>
      <c r="MTA502" s="107"/>
      <c r="MTB502" s="107"/>
      <c r="MTC502" s="107"/>
      <c r="MTD502" s="107"/>
      <c r="MTE502" s="107"/>
      <c r="MTF502" s="107"/>
      <c r="MTG502" s="107"/>
      <c r="MTH502" s="107"/>
      <c r="MTI502" s="107"/>
      <c r="MTJ502" s="107"/>
      <c r="MTK502" s="107"/>
      <c r="MTL502" s="107"/>
      <c r="MTM502" s="107"/>
      <c r="MTN502" s="107"/>
      <c r="MTO502" s="107"/>
      <c r="MTP502" s="107"/>
      <c r="MTQ502" s="107"/>
      <c r="MTR502" s="107"/>
      <c r="MTS502" s="107"/>
      <c r="MTT502" s="107"/>
      <c r="MTU502" s="107"/>
      <c r="MTV502" s="107"/>
      <c r="MTW502" s="107"/>
      <c r="MTX502" s="107"/>
      <c r="MTY502" s="107"/>
      <c r="MTZ502" s="107"/>
      <c r="MUA502" s="107"/>
      <c r="MUB502" s="107"/>
      <c r="MUC502" s="107"/>
      <c r="MUD502" s="107"/>
      <c r="MUE502" s="107"/>
      <c r="MUF502" s="107"/>
      <c r="MUG502" s="107"/>
      <c r="MUH502" s="107"/>
      <c r="MUI502" s="107"/>
      <c r="MUJ502" s="107"/>
      <c r="MUK502" s="107"/>
      <c r="MUL502" s="107"/>
      <c r="MUM502" s="107"/>
      <c r="MUN502" s="107"/>
      <c r="MUO502" s="107"/>
      <c r="MUP502" s="107"/>
      <c r="MUQ502" s="107"/>
      <c r="MUR502" s="107"/>
      <c r="MUS502" s="107"/>
      <c r="MUT502" s="107"/>
      <c r="MUU502" s="107"/>
      <c r="MUV502" s="107"/>
      <c r="MUW502" s="107"/>
      <c r="MUX502" s="107"/>
      <c r="MUY502" s="107"/>
      <c r="MUZ502" s="107"/>
      <c r="MVA502" s="107"/>
      <c r="MVB502" s="107"/>
      <c r="MVC502" s="107"/>
      <c r="MVD502" s="107"/>
      <c r="MVE502" s="107"/>
      <c r="MVF502" s="107"/>
      <c r="MVG502" s="107"/>
      <c r="MVH502" s="107"/>
      <c r="MVI502" s="107"/>
      <c r="MVJ502" s="107"/>
      <c r="MVK502" s="107"/>
      <c r="MVL502" s="107"/>
      <c r="MVM502" s="107"/>
      <c r="MVN502" s="107"/>
      <c r="MVO502" s="107"/>
      <c r="MVP502" s="107"/>
      <c r="MVQ502" s="107"/>
      <c r="MVR502" s="107"/>
      <c r="MVS502" s="107"/>
      <c r="MVT502" s="107"/>
      <c r="MVU502" s="107"/>
      <c r="MVV502" s="107"/>
      <c r="MVW502" s="107"/>
      <c r="MVX502" s="107"/>
      <c r="MVY502" s="107"/>
      <c r="MVZ502" s="107"/>
      <c r="MWA502" s="107"/>
      <c r="MWB502" s="107"/>
      <c r="MWC502" s="107"/>
      <c r="MWD502" s="107"/>
      <c r="MWE502" s="107"/>
      <c r="MWF502" s="107"/>
      <c r="MWG502" s="107"/>
      <c r="MWH502" s="107"/>
      <c r="MWI502" s="107"/>
      <c r="MWJ502" s="107"/>
      <c r="MWK502" s="107"/>
      <c r="MWL502" s="107"/>
      <c r="MWM502" s="107"/>
      <c r="MWN502" s="107"/>
      <c r="MWO502" s="107"/>
      <c r="MWP502" s="107"/>
      <c r="MWQ502" s="107"/>
      <c r="MWR502" s="107"/>
      <c r="MWS502" s="107"/>
      <c r="MWT502" s="107"/>
      <c r="MWU502" s="107"/>
      <c r="MWV502" s="107"/>
      <c r="MWW502" s="107"/>
      <c r="MWX502" s="107"/>
      <c r="MWY502" s="107"/>
      <c r="MWZ502" s="107"/>
      <c r="MXA502" s="107"/>
      <c r="MXB502" s="107"/>
      <c r="MXC502" s="107"/>
      <c r="MXD502" s="107"/>
      <c r="MXE502" s="107"/>
      <c r="MXF502" s="107"/>
      <c r="MXG502" s="107"/>
      <c r="MXH502" s="107"/>
      <c r="MXI502" s="107"/>
      <c r="MXJ502" s="107"/>
      <c r="MXK502" s="107"/>
      <c r="MXL502" s="107"/>
      <c r="MXM502" s="107"/>
      <c r="MXN502" s="107"/>
      <c r="MXO502" s="107"/>
      <c r="MXP502" s="107"/>
      <c r="MXQ502" s="107"/>
      <c r="MXR502" s="107"/>
      <c r="MXS502" s="107"/>
      <c r="MXT502" s="107"/>
      <c r="MXU502" s="107"/>
      <c r="MXV502" s="107"/>
      <c r="MXW502" s="107"/>
      <c r="MXX502" s="107"/>
      <c r="MXY502" s="107"/>
      <c r="MXZ502" s="107"/>
      <c r="MYA502" s="107"/>
      <c r="MYB502" s="107"/>
      <c r="MYC502" s="107"/>
      <c r="MYD502" s="107"/>
      <c r="MYE502" s="107"/>
      <c r="MYF502" s="107"/>
      <c r="MYG502" s="107"/>
      <c r="MYH502" s="107"/>
      <c r="MYI502" s="107"/>
      <c r="MYJ502" s="107"/>
      <c r="MYK502" s="107"/>
      <c r="MYL502" s="107"/>
      <c r="MYM502" s="107"/>
      <c r="MYN502" s="107"/>
      <c r="MYO502" s="107"/>
      <c r="MYP502" s="107"/>
      <c r="MYQ502" s="107"/>
      <c r="MYR502" s="107"/>
      <c r="MYS502" s="107"/>
      <c r="MYT502" s="107"/>
      <c r="MYU502" s="107"/>
      <c r="MYV502" s="107"/>
      <c r="MYW502" s="107"/>
      <c r="MYX502" s="107"/>
      <c r="MYY502" s="107"/>
      <c r="MYZ502" s="107"/>
      <c r="MZA502" s="107"/>
      <c r="MZB502" s="107"/>
      <c r="MZC502" s="107"/>
      <c r="MZD502" s="107"/>
      <c r="MZE502" s="107"/>
      <c r="MZF502" s="107"/>
      <c r="MZG502" s="107"/>
      <c r="MZH502" s="107"/>
      <c r="MZI502" s="107"/>
      <c r="MZJ502" s="107"/>
      <c r="MZK502" s="107"/>
      <c r="MZL502" s="107"/>
      <c r="MZM502" s="107"/>
      <c r="MZN502" s="107"/>
      <c r="MZO502" s="107"/>
      <c r="MZP502" s="107"/>
      <c r="MZQ502" s="107"/>
      <c r="MZR502" s="107"/>
      <c r="MZS502" s="107"/>
      <c r="MZT502" s="107"/>
      <c r="MZU502" s="107"/>
      <c r="MZV502" s="107"/>
      <c r="MZW502" s="107"/>
      <c r="MZX502" s="107"/>
      <c r="MZY502" s="107"/>
      <c r="MZZ502" s="107"/>
      <c r="NAA502" s="107"/>
      <c r="NAB502" s="107"/>
      <c r="NAC502" s="107"/>
      <c r="NAD502" s="107"/>
      <c r="NAE502" s="107"/>
      <c r="NAF502" s="107"/>
      <c r="NAG502" s="107"/>
      <c r="NAH502" s="107"/>
      <c r="NAI502" s="107"/>
      <c r="NAJ502" s="107"/>
      <c r="NAK502" s="107"/>
      <c r="NAL502" s="107"/>
      <c r="NAM502" s="107"/>
      <c r="NAN502" s="107"/>
      <c r="NAO502" s="107"/>
      <c r="NAP502" s="107"/>
      <c r="NAQ502" s="107"/>
      <c r="NAR502" s="107"/>
      <c r="NAS502" s="107"/>
      <c r="NAT502" s="107"/>
      <c r="NAU502" s="107"/>
      <c r="NAV502" s="107"/>
      <c r="NAW502" s="107"/>
      <c r="NAX502" s="107"/>
      <c r="NAY502" s="107"/>
      <c r="NAZ502" s="107"/>
      <c r="NBA502" s="107"/>
      <c r="NBB502" s="107"/>
      <c r="NBC502" s="107"/>
      <c r="NBD502" s="107"/>
      <c r="NBE502" s="107"/>
      <c r="NBF502" s="107"/>
      <c r="NBG502" s="107"/>
      <c r="NBH502" s="107"/>
      <c r="NBI502" s="107"/>
      <c r="NBJ502" s="107"/>
      <c r="NBK502" s="107"/>
      <c r="NBL502" s="107"/>
      <c r="NBM502" s="107"/>
      <c r="NBN502" s="107"/>
      <c r="NBO502" s="107"/>
      <c r="NBP502" s="107"/>
      <c r="NBQ502" s="107"/>
      <c r="NBR502" s="107"/>
      <c r="NBS502" s="107"/>
      <c r="NBT502" s="107"/>
      <c r="NBU502" s="107"/>
      <c r="NBV502" s="107"/>
      <c r="NBW502" s="107"/>
      <c r="NBX502" s="107"/>
      <c r="NBY502" s="107"/>
      <c r="NBZ502" s="107"/>
      <c r="NCA502" s="107"/>
      <c r="NCB502" s="107"/>
      <c r="NCC502" s="107"/>
      <c r="NCD502" s="107"/>
      <c r="NCE502" s="107"/>
      <c r="NCF502" s="107"/>
      <c r="NCG502" s="107"/>
      <c r="NCH502" s="107"/>
      <c r="NCI502" s="107"/>
      <c r="NCJ502" s="107"/>
      <c r="NCK502" s="107"/>
      <c r="NCL502" s="107"/>
      <c r="NCM502" s="107"/>
      <c r="NCN502" s="107"/>
      <c r="NCO502" s="107"/>
      <c r="NCP502" s="107"/>
      <c r="NCQ502" s="107"/>
      <c r="NCR502" s="107"/>
      <c r="NCS502" s="107"/>
      <c r="NCT502" s="107"/>
      <c r="NCU502" s="107"/>
      <c r="NCV502" s="107"/>
      <c r="NCW502" s="107"/>
      <c r="NCX502" s="107"/>
      <c r="NCY502" s="107"/>
      <c r="NCZ502" s="107"/>
      <c r="NDA502" s="107"/>
      <c r="NDB502" s="107"/>
      <c r="NDC502" s="107"/>
      <c r="NDD502" s="107"/>
      <c r="NDE502" s="107"/>
      <c r="NDF502" s="107"/>
      <c r="NDG502" s="107"/>
      <c r="NDH502" s="107"/>
      <c r="NDI502" s="107"/>
      <c r="NDJ502" s="107"/>
      <c r="NDK502" s="107"/>
      <c r="NDL502" s="107"/>
      <c r="NDM502" s="107"/>
      <c r="NDN502" s="107"/>
      <c r="NDO502" s="107"/>
      <c r="NDP502" s="107"/>
      <c r="NDQ502" s="107"/>
      <c r="NDR502" s="107"/>
      <c r="NDS502" s="107"/>
      <c r="NDT502" s="107"/>
      <c r="NDU502" s="107"/>
      <c r="NDV502" s="107"/>
      <c r="NDW502" s="107"/>
      <c r="NDX502" s="107"/>
      <c r="NDY502" s="107"/>
      <c r="NDZ502" s="107"/>
      <c r="NEA502" s="107"/>
      <c r="NEB502" s="107"/>
      <c r="NEC502" s="107"/>
      <c r="NED502" s="107"/>
      <c r="NEE502" s="107"/>
      <c r="NEF502" s="107"/>
      <c r="NEG502" s="107"/>
      <c r="NEH502" s="107"/>
      <c r="NEI502" s="107"/>
      <c r="NEJ502" s="107"/>
      <c r="NEK502" s="107"/>
      <c r="NEL502" s="107"/>
      <c r="NEM502" s="107"/>
      <c r="NEN502" s="107"/>
      <c r="NEO502" s="107"/>
      <c r="NEP502" s="107"/>
      <c r="NEQ502" s="107"/>
      <c r="NER502" s="107"/>
      <c r="NES502" s="107"/>
      <c r="NET502" s="107"/>
      <c r="NEU502" s="107"/>
      <c r="NEV502" s="107"/>
      <c r="NEW502" s="107"/>
      <c r="NEX502" s="107"/>
      <c r="NEY502" s="107"/>
      <c r="NEZ502" s="107"/>
      <c r="NFA502" s="107"/>
      <c r="NFB502" s="107"/>
      <c r="NFC502" s="107"/>
      <c r="NFD502" s="107"/>
      <c r="NFE502" s="107"/>
      <c r="NFF502" s="107"/>
      <c r="NFG502" s="107"/>
      <c r="NFH502" s="107"/>
      <c r="NFI502" s="107"/>
      <c r="NFJ502" s="107"/>
      <c r="NFK502" s="107"/>
      <c r="NFL502" s="107"/>
      <c r="NFM502" s="107"/>
      <c r="NFN502" s="107"/>
      <c r="NFO502" s="107"/>
      <c r="NFP502" s="107"/>
      <c r="NFQ502" s="107"/>
      <c r="NFR502" s="107"/>
      <c r="NFS502" s="107"/>
      <c r="NFT502" s="107"/>
      <c r="NFU502" s="107"/>
      <c r="NFV502" s="107"/>
      <c r="NFW502" s="107"/>
      <c r="NFX502" s="107"/>
      <c r="NFY502" s="107"/>
      <c r="NFZ502" s="107"/>
      <c r="NGA502" s="107"/>
      <c r="NGB502" s="107"/>
      <c r="NGC502" s="107"/>
      <c r="NGD502" s="107"/>
      <c r="NGE502" s="107"/>
      <c r="NGF502" s="107"/>
      <c r="NGG502" s="107"/>
      <c r="NGH502" s="107"/>
      <c r="NGI502" s="107"/>
      <c r="NGJ502" s="107"/>
      <c r="NGK502" s="107"/>
      <c r="NGL502" s="107"/>
      <c r="NGM502" s="107"/>
      <c r="NGN502" s="107"/>
      <c r="NGO502" s="107"/>
      <c r="NGP502" s="107"/>
      <c r="NGQ502" s="107"/>
      <c r="NGR502" s="107"/>
      <c r="NGS502" s="107"/>
      <c r="NGT502" s="107"/>
      <c r="NGU502" s="107"/>
      <c r="NGV502" s="107"/>
      <c r="NGW502" s="107"/>
      <c r="NGX502" s="107"/>
      <c r="NGY502" s="107"/>
      <c r="NGZ502" s="107"/>
      <c r="NHA502" s="107"/>
      <c r="NHB502" s="107"/>
      <c r="NHC502" s="107"/>
      <c r="NHD502" s="107"/>
      <c r="NHE502" s="107"/>
      <c r="NHF502" s="107"/>
      <c r="NHG502" s="107"/>
      <c r="NHH502" s="107"/>
      <c r="NHI502" s="107"/>
      <c r="NHJ502" s="107"/>
      <c r="NHK502" s="107"/>
      <c r="NHL502" s="107"/>
      <c r="NHM502" s="107"/>
      <c r="NHN502" s="107"/>
      <c r="NHO502" s="107"/>
      <c r="NHP502" s="107"/>
      <c r="NHQ502" s="107"/>
      <c r="NHR502" s="107"/>
      <c r="NHS502" s="107"/>
      <c r="NHT502" s="107"/>
      <c r="NHU502" s="107"/>
      <c r="NHV502" s="107"/>
      <c r="NHW502" s="107"/>
      <c r="NHX502" s="107"/>
      <c r="NHY502" s="107"/>
      <c r="NHZ502" s="107"/>
      <c r="NIA502" s="107"/>
      <c r="NIB502" s="107"/>
      <c r="NIC502" s="107"/>
      <c r="NID502" s="107"/>
      <c r="NIE502" s="107"/>
      <c r="NIF502" s="107"/>
      <c r="NIG502" s="107"/>
      <c r="NIH502" s="107"/>
      <c r="NII502" s="107"/>
      <c r="NIJ502" s="107"/>
      <c r="NIK502" s="107"/>
      <c r="NIL502" s="107"/>
      <c r="NIM502" s="107"/>
      <c r="NIN502" s="107"/>
      <c r="NIO502" s="107"/>
      <c r="NIP502" s="107"/>
      <c r="NIQ502" s="107"/>
      <c r="NIR502" s="107"/>
      <c r="NIS502" s="107"/>
      <c r="NIT502" s="107"/>
      <c r="NIU502" s="107"/>
      <c r="NIV502" s="107"/>
      <c r="NIW502" s="107"/>
      <c r="NIX502" s="107"/>
      <c r="NIY502" s="107"/>
      <c r="NIZ502" s="107"/>
      <c r="NJA502" s="107"/>
      <c r="NJB502" s="107"/>
      <c r="NJC502" s="107"/>
      <c r="NJD502" s="107"/>
      <c r="NJE502" s="107"/>
      <c r="NJF502" s="107"/>
      <c r="NJG502" s="107"/>
      <c r="NJH502" s="107"/>
      <c r="NJI502" s="107"/>
      <c r="NJJ502" s="107"/>
      <c r="NJK502" s="107"/>
      <c r="NJL502" s="107"/>
      <c r="NJM502" s="107"/>
      <c r="NJN502" s="107"/>
      <c r="NJO502" s="107"/>
      <c r="NJP502" s="107"/>
      <c r="NJQ502" s="107"/>
      <c r="NJR502" s="107"/>
      <c r="NJS502" s="107"/>
      <c r="NJT502" s="107"/>
      <c r="NJU502" s="107"/>
      <c r="NJV502" s="107"/>
      <c r="NJW502" s="107"/>
      <c r="NJX502" s="107"/>
      <c r="NJY502" s="107"/>
      <c r="NJZ502" s="107"/>
      <c r="NKA502" s="107"/>
      <c r="NKB502" s="107"/>
      <c r="NKC502" s="107"/>
      <c r="NKD502" s="107"/>
      <c r="NKE502" s="107"/>
      <c r="NKF502" s="107"/>
      <c r="NKG502" s="107"/>
      <c r="NKH502" s="107"/>
      <c r="NKI502" s="107"/>
      <c r="NKJ502" s="107"/>
      <c r="NKK502" s="107"/>
      <c r="NKL502" s="107"/>
      <c r="NKM502" s="107"/>
      <c r="NKN502" s="107"/>
      <c r="NKO502" s="107"/>
      <c r="NKP502" s="107"/>
      <c r="NKQ502" s="107"/>
      <c r="NKR502" s="107"/>
      <c r="NKS502" s="107"/>
      <c r="NKT502" s="107"/>
      <c r="NKU502" s="107"/>
      <c r="NKV502" s="107"/>
      <c r="NKW502" s="107"/>
      <c r="NKX502" s="107"/>
      <c r="NKY502" s="107"/>
      <c r="NKZ502" s="107"/>
      <c r="NLA502" s="107"/>
      <c r="NLB502" s="107"/>
      <c r="NLC502" s="107"/>
      <c r="NLD502" s="107"/>
      <c r="NLE502" s="107"/>
      <c r="NLF502" s="107"/>
      <c r="NLG502" s="107"/>
      <c r="NLH502" s="107"/>
      <c r="NLI502" s="107"/>
      <c r="NLJ502" s="107"/>
      <c r="NLK502" s="107"/>
      <c r="NLL502" s="107"/>
      <c r="NLM502" s="107"/>
      <c r="NLN502" s="107"/>
      <c r="NLO502" s="107"/>
      <c r="NLP502" s="107"/>
      <c r="NLQ502" s="107"/>
      <c r="NLR502" s="107"/>
      <c r="NLS502" s="107"/>
      <c r="NLT502" s="107"/>
      <c r="NLU502" s="107"/>
      <c r="NLV502" s="107"/>
      <c r="NLW502" s="107"/>
      <c r="NLX502" s="107"/>
      <c r="NLY502" s="107"/>
      <c r="NLZ502" s="107"/>
      <c r="NMA502" s="107"/>
      <c r="NMB502" s="107"/>
      <c r="NMC502" s="107"/>
      <c r="NMD502" s="107"/>
      <c r="NME502" s="107"/>
      <c r="NMF502" s="107"/>
      <c r="NMG502" s="107"/>
      <c r="NMH502" s="107"/>
      <c r="NMI502" s="107"/>
      <c r="NMJ502" s="107"/>
      <c r="NMK502" s="107"/>
      <c r="NML502" s="107"/>
      <c r="NMM502" s="107"/>
      <c r="NMN502" s="107"/>
      <c r="NMO502" s="107"/>
      <c r="NMP502" s="107"/>
      <c r="NMQ502" s="107"/>
      <c r="NMR502" s="107"/>
      <c r="NMS502" s="107"/>
      <c r="NMT502" s="107"/>
      <c r="NMU502" s="107"/>
      <c r="NMV502" s="107"/>
      <c r="NMW502" s="107"/>
      <c r="NMX502" s="107"/>
      <c r="NMY502" s="107"/>
      <c r="NMZ502" s="107"/>
      <c r="NNA502" s="107"/>
      <c r="NNB502" s="107"/>
      <c r="NNC502" s="107"/>
      <c r="NND502" s="107"/>
      <c r="NNE502" s="107"/>
      <c r="NNF502" s="107"/>
      <c r="NNG502" s="107"/>
      <c r="NNH502" s="107"/>
      <c r="NNI502" s="107"/>
      <c r="NNJ502" s="107"/>
      <c r="NNK502" s="107"/>
      <c r="NNL502" s="107"/>
      <c r="NNM502" s="107"/>
      <c r="NNN502" s="107"/>
      <c r="NNO502" s="107"/>
      <c r="NNP502" s="107"/>
      <c r="NNQ502" s="107"/>
      <c r="NNR502" s="107"/>
      <c r="NNS502" s="107"/>
      <c r="NNT502" s="107"/>
      <c r="NNU502" s="107"/>
      <c r="NNV502" s="107"/>
      <c r="NNW502" s="107"/>
      <c r="NNX502" s="107"/>
      <c r="NNY502" s="107"/>
      <c r="NNZ502" s="107"/>
      <c r="NOA502" s="107"/>
      <c r="NOB502" s="107"/>
      <c r="NOC502" s="107"/>
      <c r="NOD502" s="107"/>
      <c r="NOE502" s="107"/>
      <c r="NOF502" s="107"/>
      <c r="NOG502" s="107"/>
      <c r="NOH502" s="107"/>
      <c r="NOI502" s="107"/>
      <c r="NOJ502" s="107"/>
      <c r="NOK502" s="107"/>
      <c r="NOL502" s="107"/>
      <c r="NOM502" s="107"/>
      <c r="NON502" s="107"/>
      <c r="NOO502" s="107"/>
      <c r="NOP502" s="107"/>
      <c r="NOQ502" s="107"/>
      <c r="NOR502" s="107"/>
      <c r="NOS502" s="107"/>
      <c r="NOT502" s="107"/>
      <c r="NOU502" s="107"/>
      <c r="NOV502" s="107"/>
      <c r="NOW502" s="107"/>
      <c r="NOX502" s="107"/>
      <c r="NOY502" s="107"/>
      <c r="NOZ502" s="107"/>
      <c r="NPA502" s="107"/>
      <c r="NPB502" s="107"/>
      <c r="NPC502" s="107"/>
      <c r="NPD502" s="107"/>
      <c r="NPE502" s="107"/>
      <c r="NPF502" s="107"/>
      <c r="NPG502" s="107"/>
      <c r="NPH502" s="107"/>
      <c r="NPI502" s="107"/>
      <c r="NPJ502" s="107"/>
      <c r="NPK502" s="107"/>
      <c r="NPL502" s="107"/>
      <c r="NPM502" s="107"/>
      <c r="NPN502" s="107"/>
      <c r="NPO502" s="107"/>
      <c r="NPP502" s="107"/>
      <c r="NPQ502" s="107"/>
      <c r="NPR502" s="107"/>
      <c r="NPS502" s="107"/>
      <c r="NPT502" s="107"/>
      <c r="NPU502" s="107"/>
      <c r="NPV502" s="107"/>
      <c r="NPW502" s="107"/>
      <c r="NPX502" s="107"/>
      <c r="NPY502" s="107"/>
      <c r="NPZ502" s="107"/>
      <c r="NQA502" s="107"/>
      <c r="NQB502" s="107"/>
      <c r="NQC502" s="107"/>
      <c r="NQD502" s="107"/>
      <c r="NQE502" s="107"/>
      <c r="NQF502" s="107"/>
      <c r="NQG502" s="107"/>
      <c r="NQH502" s="107"/>
      <c r="NQI502" s="107"/>
      <c r="NQJ502" s="107"/>
      <c r="NQK502" s="107"/>
      <c r="NQL502" s="107"/>
      <c r="NQM502" s="107"/>
      <c r="NQN502" s="107"/>
      <c r="NQO502" s="107"/>
      <c r="NQP502" s="107"/>
      <c r="NQQ502" s="107"/>
      <c r="NQR502" s="107"/>
      <c r="NQS502" s="107"/>
      <c r="NQT502" s="107"/>
      <c r="NQU502" s="107"/>
      <c r="NQV502" s="107"/>
      <c r="NQW502" s="107"/>
      <c r="NQX502" s="107"/>
      <c r="NQY502" s="107"/>
      <c r="NQZ502" s="107"/>
      <c r="NRA502" s="107"/>
      <c r="NRB502" s="107"/>
      <c r="NRC502" s="107"/>
      <c r="NRD502" s="107"/>
      <c r="NRE502" s="107"/>
      <c r="NRF502" s="107"/>
      <c r="NRG502" s="107"/>
      <c r="NRH502" s="107"/>
      <c r="NRI502" s="107"/>
      <c r="NRJ502" s="107"/>
      <c r="NRK502" s="107"/>
      <c r="NRL502" s="107"/>
      <c r="NRM502" s="107"/>
      <c r="NRN502" s="107"/>
      <c r="NRO502" s="107"/>
      <c r="NRP502" s="107"/>
      <c r="NRQ502" s="107"/>
      <c r="NRR502" s="107"/>
      <c r="NRS502" s="107"/>
      <c r="NRT502" s="107"/>
      <c r="NRU502" s="107"/>
      <c r="NRV502" s="107"/>
      <c r="NRW502" s="107"/>
      <c r="NRX502" s="107"/>
      <c r="NRY502" s="107"/>
      <c r="NRZ502" s="107"/>
      <c r="NSA502" s="107"/>
      <c r="NSB502" s="107"/>
      <c r="NSC502" s="107"/>
      <c r="NSD502" s="107"/>
      <c r="NSE502" s="107"/>
      <c r="NSF502" s="107"/>
      <c r="NSG502" s="107"/>
      <c r="NSH502" s="107"/>
      <c r="NSI502" s="107"/>
      <c r="NSJ502" s="107"/>
      <c r="NSK502" s="107"/>
      <c r="NSL502" s="107"/>
      <c r="NSM502" s="107"/>
      <c r="NSN502" s="107"/>
      <c r="NSO502" s="107"/>
      <c r="NSP502" s="107"/>
      <c r="NSQ502" s="107"/>
      <c r="NSR502" s="107"/>
      <c r="NSS502" s="107"/>
      <c r="NST502" s="107"/>
      <c r="NSU502" s="107"/>
      <c r="NSV502" s="107"/>
      <c r="NSW502" s="107"/>
      <c r="NSX502" s="107"/>
      <c r="NSY502" s="107"/>
      <c r="NSZ502" s="107"/>
      <c r="NTA502" s="107"/>
      <c r="NTB502" s="107"/>
      <c r="NTC502" s="107"/>
      <c r="NTD502" s="107"/>
      <c r="NTE502" s="107"/>
      <c r="NTF502" s="107"/>
      <c r="NTG502" s="107"/>
      <c r="NTH502" s="107"/>
      <c r="NTI502" s="107"/>
      <c r="NTJ502" s="107"/>
      <c r="NTK502" s="107"/>
      <c r="NTL502" s="107"/>
      <c r="NTM502" s="107"/>
      <c r="NTN502" s="107"/>
      <c r="NTO502" s="107"/>
      <c r="NTP502" s="107"/>
      <c r="NTQ502" s="107"/>
      <c r="NTR502" s="107"/>
      <c r="NTS502" s="107"/>
      <c r="NTT502" s="107"/>
      <c r="NTU502" s="107"/>
      <c r="NTV502" s="107"/>
      <c r="NTW502" s="107"/>
      <c r="NTX502" s="107"/>
      <c r="NTY502" s="107"/>
      <c r="NTZ502" s="107"/>
      <c r="NUA502" s="107"/>
      <c r="NUB502" s="107"/>
      <c r="NUC502" s="107"/>
      <c r="NUD502" s="107"/>
      <c r="NUE502" s="107"/>
      <c r="NUF502" s="107"/>
      <c r="NUG502" s="107"/>
      <c r="NUH502" s="107"/>
      <c r="NUI502" s="107"/>
      <c r="NUJ502" s="107"/>
      <c r="NUK502" s="107"/>
      <c r="NUL502" s="107"/>
      <c r="NUM502" s="107"/>
      <c r="NUN502" s="107"/>
      <c r="NUO502" s="107"/>
      <c r="NUP502" s="107"/>
      <c r="NUQ502" s="107"/>
      <c r="NUR502" s="107"/>
      <c r="NUS502" s="107"/>
      <c r="NUT502" s="107"/>
      <c r="NUU502" s="107"/>
      <c r="NUV502" s="107"/>
      <c r="NUW502" s="107"/>
      <c r="NUX502" s="107"/>
      <c r="NUY502" s="107"/>
      <c r="NUZ502" s="107"/>
      <c r="NVA502" s="107"/>
      <c r="NVB502" s="107"/>
      <c r="NVC502" s="107"/>
      <c r="NVD502" s="107"/>
      <c r="NVE502" s="107"/>
      <c r="NVF502" s="107"/>
      <c r="NVG502" s="107"/>
      <c r="NVH502" s="107"/>
      <c r="NVI502" s="107"/>
      <c r="NVJ502" s="107"/>
      <c r="NVK502" s="107"/>
      <c r="NVL502" s="107"/>
      <c r="NVM502" s="107"/>
      <c r="NVN502" s="107"/>
      <c r="NVO502" s="107"/>
      <c r="NVP502" s="107"/>
      <c r="NVQ502" s="107"/>
      <c r="NVR502" s="107"/>
      <c r="NVS502" s="107"/>
      <c r="NVT502" s="107"/>
      <c r="NVU502" s="107"/>
      <c r="NVV502" s="107"/>
      <c r="NVW502" s="107"/>
      <c r="NVX502" s="107"/>
      <c r="NVY502" s="107"/>
      <c r="NVZ502" s="107"/>
      <c r="NWA502" s="107"/>
      <c r="NWB502" s="107"/>
      <c r="NWC502" s="107"/>
      <c r="NWD502" s="107"/>
      <c r="NWE502" s="107"/>
      <c r="NWF502" s="107"/>
      <c r="NWG502" s="107"/>
      <c r="NWH502" s="107"/>
      <c r="NWI502" s="107"/>
      <c r="NWJ502" s="107"/>
      <c r="NWK502" s="107"/>
      <c r="NWL502" s="107"/>
      <c r="NWM502" s="107"/>
      <c r="NWN502" s="107"/>
      <c r="NWO502" s="107"/>
      <c r="NWP502" s="107"/>
      <c r="NWQ502" s="107"/>
      <c r="NWR502" s="107"/>
      <c r="NWS502" s="107"/>
      <c r="NWT502" s="107"/>
      <c r="NWU502" s="107"/>
      <c r="NWV502" s="107"/>
      <c r="NWW502" s="107"/>
      <c r="NWX502" s="107"/>
      <c r="NWY502" s="107"/>
      <c r="NWZ502" s="107"/>
      <c r="NXA502" s="107"/>
      <c r="NXB502" s="107"/>
      <c r="NXC502" s="107"/>
      <c r="NXD502" s="107"/>
      <c r="NXE502" s="107"/>
      <c r="NXF502" s="107"/>
      <c r="NXG502" s="107"/>
      <c r="NXH502" s="107"/>
      <c r="NXI502" s="107"/>
      <c r="NXJ502" s="107"/>
      <c r="NXK502" s="107"/>
      <c r="NXL502" s="107"/>
      <c r="NXM502" s="107"/>
      <c r="NXN502" s="107"/>
      <c r="NXO502" s="107"/>
      <c r="NXP502" s="107"/>
      <c r="NXQ502" s="107"/>
      <c r="NXR502" s="107"/>
      <c r="NXS502" s="107"/>
      <c r="NXT502" s="107"/>
      <c r="NXU502" s="107"/>
      <c r="NXV502" s="107"/>
      <c r="NXW502" s="107"/>
      <c r="NXX502" s="107"/>
      <c r="NXY502" s="107"/>
      <c r="NXZ502" s="107"/>
      <c r="NYA502" s="107"/>
      <c r="NYB502" s="107"/>
      <c r="NYC502" s="107"/>
      <c r="NYD502" s="107"/>
      <c r="NYE502" s="107"/>
      <c r="NYF502" s="107"/>
      <c r="NYG502" s="107"/>
      <c r="NYH502" s="107"/>
      <c r="NYI502" s="107"/>
      <c r="NYJ502" s="107"/>
      <c r="NYK502" s="107"/>
      <c r="NYL502" s="107"/>
      <c r="NYM502" s="107"/>
      <c r="NYN502" s="107"/>
      <c r="NYO502" s="107"/>
      <c r="NYP502" s="107"/>
      <c r="NYQ502" s="107"/>
      <c r="NYR502" s="107"/>
      <c r="NYS502" s="107"/>
      <c r="NYT502" s="107"/>
      <c r="NYU502" s="107"/>
      <c r="NYV502" s="107"/>
      <c r="NYW502" s="107"/>
      <c r="NYX502" s="107"/>
      <c r="NYY502" s="107"/>
      <c r="NYZ502" s="107"/>
      <c r="NZA502" s="107"/>
      <c r="NZB502" s="107"/>
      <c r="NZC502" s="107"/>
      <c r="NZD502" s="107"/>
      <c r="NZE502" s="107"/>
      <c r="NZF502" s="107"/>
      <c r="NZG502" s="107"/>
      <c r="NZH502" s="107"/>
      <c r="NZI502" s="107"/>
      <c r="NZJ502" s="107"/>
      <c r="NZK502" s="107"/>
      <c r="NZL502" s="107"/>
      <c r="NZM502" s="107"/>
      <c r="NZN502" s="107"/>
      <c r="NZO502" s="107"/>
      <c r="NZP502" s="107"/>
      <c r="NZQ502" s="107"/>
      <c r="NZR502" s="107"/>
      <c r="NZS502" s="107"/>
      <c r="NZT502" s="107"/>
      <c r="NZU502" s="107"/>
      <c r="NZV502" s="107"/>
      <c r="NZW502" s="107"/>
      <c r="NZX502" s="107"/>
      <c r="NZY502" s="107"/>
      <c r="NZZ502" s="107"/>
      <c r="OAA502" s="107"/>
      <c r="OAB502" s="107"/>
      <c r="OAC502" s="107"/>
      <c r="OAD502" s="107"/>
      <c r="OAE502" s="107"/>
      <c r="OAF502" s="107"/>
      <c r="OAG502" s="107"/>
      <c r="OAH502" s="107"/>
      <c r="OAI502" s="107"/>
      <c r="OAJ502" s="107"/>
      <c r="OAK502" s="107"/>
      <c r="OAL502" s="107"/>
      <c r="OAM502" s="107"/>
      <c r="OAN502" s="107"/>
      <c r="OAO502" s="107"/>
      <c r="OAP502" s="107"/>
      <c r="OAQ502" s="107"/>
      <c r="OAR502" s="107"/>
      <c r="OAS502" s="107"/>
      <c r="OAT502" s="107"/>
      <c r="OAU502" s="107"/>
      <c r="OAV502" s="107"/>
      <c r="OAW502" s="107"/>
      <c r="OAX502" s="107"/>
      <c r="OAY502" s="107"/>
      <c r="OAZ502" s="107"/>
      <c r="OBA502" s="107"/>
      <c r="OBB502" s="107"/>
      <c r="OBC502" s="107"/>
      <c r="OBD502" s="107"/>
      <c r="OBE502" s="107"/>
      <c r="OBF502" s="107"/>
      <c r="OBG502" s="107"/>
      <c r="OBH502" s="107"/>
      <c r="OBI502" s="107"/>
      <c r="OBJ502" s="107"/>
      <c r="OBK502" s="107"/>
      <c r="OBL502" s="107"/>
      <c r="OBM502" s="107"/>
      <c r="OBN502" s="107"/>
      <c r="OBO502" s="107"/>
      <c r="OBP502" s="107"/>
      <c r="OBQ502" s="107"/>
      <c r="OBR502" s="107"/>
      <c r="OBS502" s="107"/>
      <c r="OBT502" s="107"/>
      <c r="OBU502" s="107"/>
      <c r="OBV502" s="107"/>
      <c r="OBW502" s="107"/>
      <c r="OBX502" s="107"/>
      <c r="OBY502" s="107"/>
      <c r="OBZ502" s="107"/>
      <c r="OCA502" s="107"/>
      <c r="OCB502" s="107"/>
      <c r="OCC502" s="107"/>
      <c r="OCD502" s="107"/>
      <c r="OCE502" s="107"/>
      <c r="OCF502" s="107"/>
      <c r="OCG502" s="107"/>
      <c r="OCH502" s="107"/>
      <c r="OCI502" s="107"/>
      <c r="OCJ502" s="107"/>
      <c r="OCK502" s="107"/>
      <c r="OCL502" s="107"/>
      <c r="OCM502" s="107"/>
      <c r="OCN502" s="107"/>
      <c r="OCO502" s="107"/>
      <c r="OCP502" s="107"/>
      <c r="OCQ502" s="107"/>
      <c r="OCR502" s="107"/>
      <c r="OCS502" s="107"/>
      <c r="OCT502" s="107"/>
      <c r="OCU502" s="107"/>
      <c r="OCV502" s="107"/>
      <c r="OCW502" s="107"/>
      <c r="OCX502" s="107"/>
      <c r="OCY502" s="107"/>
      <c r="OCZ502" s="107"/>
      <c r="ODA502" s="107"/>
      <c r="ODB502" s="107"/>
      <c r="ODC502" s="107"/>
      <c r="ODD502" s="107"/>
      <c r="ODE502" s="107"/>
      <c r="ODF502" s="107"/>
      <c r="ODG502" s="107"/>
      <c r="ODH502" s="107"/>
      <c r="ODI502" s="107"/>
      <c r="ODJ502" s="107"/>
      <c r="ODK502" s="107"/>
      <c r="ODL502" s="107"/>
      <c r="ODM502" s="107"/>
      <c r="ODN502" s="107"/>
      <c r="ODO502" s="107"/>
      <c r="ODP502" s="107"/>
      <c r="ODQ502" s="107"/>
      <c r="ODR502" s="107"/>
      <c r="ODS502" s="107"/>
      <c r="ODT502" s="107"/>
      <c r="ODU502" s="107"/>
      <c r="ODV502" s="107"/>
      <c r="ODW502" s="107"/>
      <c r="ODX502" s="107"/>
      <c r="ODY502" s="107"/>
      <c r="ODZ502" s="107"/>
      <c r="OEA502" s="107"/>
      <c r="OEB502" s="107"/>
      <c r="OEC502" s="107"/>
      <c r="OED502" s="107"/>
      <c r="OEE502" s="107"/>
      <c r="OEF502" s="107"/>
      <c r="OEG502" s="107"/>
      <c r="OEH502" s="107"/>
      <c r="OEI502" s="107"/>
      <c r="OEJ502" s="107"/>
      <c r="OEK502" s="107"/>
      <c r="OEL502" s="107"/>
      <c r="OEM502" s="107"/>
      <c r="OEN502" s="107"/>
      <c r="OEO502" s="107"/>
      <c r="OEP502" s="107"/>
      <c r="OEQ502" s="107"/>
      <c r="OER502" s="107"/>
      <c r="OES502" s="107"/>
      <c r="OET502" s="107"/>
      <c r="OEU502" s="107"/>
      <c r="OEV502" s="107"/>
      <c r="OEW502" s="107"/>
      <c r="OEX502" s="107"/>
      <c r="OEY502" s="107"/>
      <c r="OEZ502" s="107"/>
      <c r="OFA502" s="107"/>
      <c r="OFB502" s="107"/>
      <c r="OFC502" s="107"/>
      <c r="OFD502" s="107"/>
      <c r="OFE502" s="107"/>
      <c r="OFF502" s="107"/>
      <c r="OFG502" s="107"/>
      <c r="OFH502" s="107"/>
      <c r="OFI502" s="107"/>
      <c r="OFJ502" s="107"/>
      <c r="OFK502" s="107"/>
      <c r="OFL502" s="107"/>
      <c r="OFM502" s="107"/>
      <c r="OFN502" s="107"/>
      <c r="OFO502" s="107"/>
      <c r="OFP502" s="107"/>
      <c r="OFQ502" s="107"/>
      <c r="OFR502" s="107"/>
      <c r="OFS502" s="107"/>
      <c r="OFT502" s="107"/>
      <c r="OFU502" s="107"/>
      <c r="OFV502" s="107"/>
      <c r="OFW502" s="107"/>
      <c r="OFX502" s="107"/>
      <c r="OFY502" s="107"/>
      <c r="OFZ502" s="107"/>
      <c r="OGA502" s="107"/>
      <c r="OGB502" s="107"/>
      <c r="OGC502" s="107"/>
      <c r="OGD502" s="107"/>
      <c r="OGE502" s="107"/>
      <c r="OGF502" s="107"/>
      <c r="OGG502" s="107"/>
      <c r="OGH502" s="107"/>
      <c r="OGI502" s="107"/>
      <c r="OGJ502" s="107"/>
      <c r="OGK502" s="107"/>
      <c r="OGL502" s="107"/>
      <c r="OGM502" s="107"/>
      <c r="OGN502" s="107"/>
      <c r="OGO502" s="107"/>
      <c r="OGP502" s="107"/>
      <c r="OGQ502" s="107"/>
      <c r="OGR502" s="107"/>
      <c r="OGS502" s="107"/>
      <c r="OGT502" s="107"/>
      <c r="OGU502" s="107"/>
      <c r="OGV502" s="107"/>
      <c r="OGW502" s="107"/>
      <c r="OGX502" s="107"/>
      <c r="OGY502" s="107"/>
      <c r="OGZ502" s="107"/>
      <c r="OHA502" s="107"/>
      <c r="OHB502" s="107"/>
      <c r="OHC502" s="107"/>
      <c r="OHD502" s="107"/>
      <c r="OHE502" s="107"/>
      <c r="OHF502" s="107"/>
      <c r="OHG502" s="107"/>
      <c r="OHH502" s="107"/>
      <c r="OHI502" s="107"/>
      <c r="OHJ502" s="107"/>
      <c r="OHK502" s="107"/>
      <c r="OHL502" s="107"/>
      <c r="OHM502" s="107"/>
      <c r="OHN502" s="107"/>
      <c r="OHO502" s="107"/>
      <c r="OHP502" s="107"/>
      <c r="OHQ502" s="107"/>
      <c r="OHR502" s="107"/>
      <c r="OHS502" s="107"/>
      <c r="OHT502" s="107"/>
      <c r="OHU502" s="107"/>
      <c r="OHV502" s="107"/>
      <c r="OHW502" s="107"/>
      <c r="OHX502" s="107"/>
      <c r="OHY502" s="107"/>
      <c r="OHZ502" s="107"/>
      <c r="OIA502" s="107"/>
      <c r="OIB502" s="107"/>
      <c r="OIC502" s="107"/>
      <c r="OID502" s="107"/>
      <c r="OIE502" s="107"/>
      <c r="OIF502" s="107"/>
      <c r="OIG502" s="107"/>
      <c r="OIH502" s="107"/>
      <c r="OII502" s="107"/>
      <c r="OIJ502" s="107"/>
      <c r="OIK502" s="107"/>
      <c r="OIL502" s="107"/>
      <c r="OIM502" s="107"/>
      <c r="OIN502" s="107"/>
      <c r="OIO502" s="107"/>
      <c r="OIP502" s="107"/>
      <c r="OIQ502" s="107"/>
      <c r="OIR502" s="107"/>
      <c r="OIS502" s="107"/>
      <c r="OIT502" s="107"/>
      <c r="OIU502" s="107"/>
      <c r="OIV502" s="107"/>
      <c r="OIW502" s="107"/>
      <c r="OIX502" s="107"/>
      <c r="OIY502" s="107"/>
      <c r="OIZ502" s="107"/>
      <c r="OJA502" s="107"/>
      <c r="OJB502" s="107"/>
      <c r="OJC502" s="107"/>
      <c r="OJD502" s="107"/>
      <c r="OJE502" s="107"/>
      <c r="OJF502" s="107"/>
      <c r="OJG502" s="107"/>
      <c r="OJH502" s="107"/>
      <c r="OJI502" s="107"/>
      <c r="OJJ502" s="107"/>
      <c r="OJK502" s="107"/>
      <c r="OJL502" s="107"/>
      <c r="OJM502" s="107"/>
      <c r="OJN502" s="107"/>
      <c r="OJO502" s="107"/>
      <c r="OJP502" s="107"/>
      <c r="OJQ502" s="107"/>
      <c r="OJR502" s="107"/>
      <c r="OJS502" s="107"/>
      <c r="OJT502" s="107"/>
      <c r="OJU502" s="107"/>
      <c r="OJV502" s="107"/>
      <c r="OJW502" s="107"/>
      <c r="OJX502" s="107"/>
      <c r="OJY502" s="107"/>
      <c r="OJZ502" s="107"/>
      <c r="OKA502" s="107"/>
      <c r="OKB502" s="107"/>
      <c r="OKC502" s="107"/>
      <c r="OKD502" s="107"/>
      <c r="OKE502" s="107"/>
      <c r="OKF502" s="107"/>
      <c r="OKG502" s="107"/>
      <c r="OKH502" s="107"/>
      <c r="OKI502" s="107"/>
      <c r="OKJ502" s="107"/>
      <c r="OKK502" s="107"/>
      <c r="OKL502" s="107"/>
      <c r="OKM502" s="107"/>
      <c r="OKN502" s="107"/>
      <c r="OKO502" s="107"/>
      <c r="OKP502" s="107"/>
      <c r="OKQ502" s="107"/>
      <c r="OKR502" s="107"/>
      <c r="OKS502" s="107"/>
      <c r="OKT502" s="107"/>
      <c r="OKU502" s="107"/>
      <c r="OKV502" s="107"/>
      <c r="OKW502" s="107"/>
      <c r="OKX502" s="107"/>
      <c r="OKY502" s="107"/>
      <c r="OKZ502" s="107"/>
      <c r="OLA502" s="107"/>
      <c r="OLB502" s="107"/>
      <c r="OLC502" s="107"/>
      <c r="OLD502" s="107"/>
      <c r="OLE502" s="107"/>
      <c r="OLF502" s="107"/>
      <c r="OLG502" s="107"/>
      <c r="OLH502" s="107"/>
      <c r="OLI502" s="107"/>
      <c r="OLJ502" s="107"/>
      <c r="OLK502" s="107"/>
      <c r="OLL502" s="107"/>
      <c r="OLM502" s="107"/>
      <c r="OLN502" s="107"/>
      <c r="OLO502" s="107"/>
      <c r="OLP502" s="107"/>
      <c r="OLQ502" s="107"/>
      <c r="OLR502" s="107"/>
      <c r="OLS502" s="107"/>
      <c r="OLT502" s="107"/>
      <c r="OLU502" s="107"/>
      <c r="OLV502" s="107"/>
      <c r="OLW502" s="107"/>
      <c r="OLX502" s="107"/>
      <c r="OLY502" s="107"/>
      <c r="OLZ502" s="107"/>
      <c r="OMA502" s="107"/>
      <c r="OMB502" s="107"/>
      <c r="OMC502" s="107"/>
      <c r="OMD502" s="107"/>
      <c r="OME502" s="107"/>
      <c r="OMF502" s="107"/>
      <c r="OMG502" s="107"/>
      <c r="OMH502" s="107"/>
      <c r="OMI502" s="107"/>
      <c r="OMJ502" s="107"/>
      <c r="OMK502" s="107"/>
      <c r="OML502" s="107"/>
      <c r="OMM502" s="107"/>
      <c r="OMN502" s="107"/>
      <c r="OMO502" s="107"/>
      <c r="OMP502" s="107"/>
      <c r="OMQ502" s="107"/>
      <c r="OMR502" s="107"/>
      <c r="OMS502" s="107"/>
      <c r="OMT502" s="107"/>
      <c r="OMU502" s="107"/>
      <c r="OMV502" s="107"/>
      <c r="OMW502" s="107"/>
      <c r="OMX502" s="107"/>
      <c r="OMY502" s="107"/>
      <c r="OMZ502" s="107"/>
      <c r="ONA502" s="107"/>
      <c r="ONB502" s="107"/>
      <c r="ONC502" s="107"/>
      <c r="OND502" s="107"/>
      <c r="ONE502" s="107"/>
      <c r="ONF502" s="107"/>
      <c r="ONG502" s="107"/>
      <c r="ONH502" s="107"/>
      <c r="ONI502" s="107"/>
      <c r="ONJ502" s="107"/>
      <c r="ONK502" s="107"/>
      <c r="ONL502" s="107"/>
      <c r="ONM502" s="107"/>
      <c r="ONN502" s="107"/>
      <c r="ONO502" s="107"/>
      <c r="ONP502" s="107"/>
      <c r="ONQ502" s="107"/>
      <c r="ONR502" s="107"/>
      <c r="ONS502" s="107"/>
      <c r="ONT502" s="107"/>
      <c r="ONU502" s="107"/>
      <c r="ONV502" s="107"/>
      <c r="ONW502" s="107"/>
      <c r="ONX502" s="107"/>
      <c r="ONY502" s="107"/>
      <c r="ONZ502" s="107"/>
      <c r="OOA502" s="107"/>
      <c r="OOB502" s="107"/>
      <c r="OOC502" s="107"/>
      <c r="OOD502" s="107"/>
      <c r="OOE502" s="107"/>
      <c r="OOF502" s="107"/>
      <c r="OOG502" s="107"/>
      <c r="OOH502" s="107"/>
      <c r="OOI502" s="107"/>
      <c r="OOJ502" s="107"/>
      <c r="OOK502" s="107"/>
      <c r="OOL502" s="107"/>
      <c r="OOM502" s="107"/>
      <c r="OON502" s="107"/>
      <c r="OOO502" s="107"/>
      <c r="OOP502" s="107"/>
      <c r="OOQ502" s="107"/>
      <c r="OOR502" s="107"/>
      <c r="OOS502" s="107"/>
      <c r="OOT502" s="107"/>
      <c r="OOU502" s="107"/>
      <c r="OOV502" s="107"/>
      <c r="OOW502" s="107"/>
      <c r="OOX502" s="107"/>
      <c r="OOY502" s="107"/>
      <c r="OOZ502" s="107"/>
      <c r="OPA502" s="107"/>
      <c r="OPB502" s="107"/>
      <c r="OPC502" s="107"/>
      <c r="OPD502" s="107"/>
      <c r="OPE502" s="107"/>
      <c r="OPF502" s="107"/>
      <c r="OPG502" s="107"/>
      <c r="OPH502" s="107"/>
      <c r="OPI502" s="107"/>
      <c r="OPJ502" s="107"/>
      <c r="OPK502" s="107"/>
      <c r="OPL502" s="107"/>
      <c r="OPM502" s="107"/>
      <c r="OPN502" s="107"/>
      <c r="OPO502" s="107"/>
      <c r="OPP502" s="107"/>
      <c r="OPQ502" s="107"/>
      <c r="OPR502" s="107"/>
      <c r="OPS502" s="107"/>
      <c r="OPT502" s="107"/>
      <c r="OPU502" s="107"/>
      <c r="OPV502" s="107"/>
      <c r="OPW502" s="107"/>
      <c r="OPX502" s="107"/>
      <c r="OPY502" s="107"/>
      <c r="OPZ502" s="107"/>
      <c r="OQA502" s="107"/>
      <c r="OQB502" s="107"/>
      <c r="OQC502" s="107"/>
      <c r="OQD502" s="107"/>
      <c r="OQE502" s="107"/>
      <c r="OQF502" s="107"/>
      <c r="OQG502" s="107"/>
      <c r="OQH502" s="107"/>
      <c r="OQI502" s="107"/>
      <c r="OQJ502" s="107"/>
      <c r="OQK502" s="107"/>
      <c r="OQL502" s="107"/>
      <c r="OQM502" s="107"/>
      <c r="OQN502" s="107"/>
      <c r="OQO502" s="107"/>
      <c r="OQP502" s="107"/>
      <c r="OQQ502" s="107"/>
      <c r="OQR502" s="107"/>
      <c r="OQS502" s="107"/>
      <c r="OQT502" s="107"/>
      <c r="OQU502" s="107"/>
      <c r="OQV502" s="107"/>
      <c r="OQW502" s="107"/>
      <c r="OQX502" s="107"/>
      <c r="OQY502" s="107"/>
      <c r="OQZ502" s="107"/>
      <c r="ORA502" s="107"/>
      <c r="ORB502" s="107"/>
      <c r="ORC502" s="107"/>
      <c r="ORD502" s="107"/>
      <c r="ORE502" s="107"/>
      <c r="ORF502" s="107"/>
      <c r="ORG502" s="107"/>
      <c r="ORH502" s="107"/>
      <c r="ORI502" s="107"/>
      <c r="ORJ502" s="107"/>
      <c r="ORK502" s="107"/>
      <c r="ORL502" s="107"/>
      <c r="ORM502" s="107"/>
      <c r="ORN502" s="107"/>
      <c r="ORO502" s="107"/>
      <c r="ORP502" s="107"/>
      <c r="ORQ502" s="107"/>
      <c r="ORR502" s="107"/>
      <c r="ORS502" s="107"/>
      <c r="ORT502" s="107"/>
      <c r="ORU502" s="107"/>
      <c r="ORV502" s="107"/>
      <c r="ORW502" s="107"/>
      <c r="ORX502" s="107"/>
      <c r="ORY502" s="107"/>
      <c r="ORZ502" s="107"/>
      <c r="OSA502" s="107"/>
      <c r="OSB502" s="107"/>
      <c r="OSC502" s="107"/>
      <c r="OSD502" s="107"/>
      <c r="OSE502" s="107"/>
      <c r="OSF502" s="107"/>
      <c r="OSG502" s="107"/>
      <c r="OSH502" s="107"/>
      <c r="OSI502" s="107"/>
      <c r="OSJ502" s="107"/>
      <c r="OSK502" s="107"/>
      <c r="OSL502" s="107"/>
      <c r="OSM502" s="107"/>
      <c r="OSN502" s="107"/>
      <c r="OSO502" s="107"/>
      <c r="OSP502" s="107"/>
      <c r="OSQ502" s="107"/>
      <c r="OSR502" s="107"/>
      <c r="OSS502" s="107"/>
      <c r="OST502" s="107"/>
      <c r="OSU502" s="107"/>
      <c r="OSV502" s="107"/>
      <c r="OSW502" s="107"/>
      <c r="OSX502" s="107"/>
      <c r="OSY502" s="107"/>
      <c r="OSZ502" s="107"/>
      <c r="OTA502" s="107"/>
      <c r="OTB502" s="107"/>
      <c r="OTC502" s="107"/>
      <c r="OTD502" s="107"/>
      <c r="OTE502" s="107"/>
      <c r="OTF502" s="107"/>
      <c r="OTG502" s="107"/>
      <c r="OTH502" s="107"/>
      <c r="OTI502" s="107"/>
      <c r="OTJ502" s="107"/>
      <c r="OTK502" s="107"/>
      <c r="OTL502" s="107"/>
      <c r="OTM502" s="107"/>
      <c r="OTN502" s="107"/>
      <c r="OTO502" s="107"/>
      <c r="OTP502" s="107"/>
      <c r="OTQ502" s="107"/>
      <c r="OTR502" s="107"/>
      <c r="OTS502" s="107"/>
      <c r="OTT502" s="107"/>
      <c r="OTU502" s="107"/>
      <c r="OTV502" s="107"/>
      <c r="OTW502" s="107"/>
      <c r="OTX502" s="107"/>
      <c r="OTY502" s="107"/>
      <c r="OTZ502" s="107"/>
      <c r="OUA502" s="107"/>
      <c r="OUB502" s="107"/>
      <c r="OUC502" s="107"/>
      <c r="OUD502" s="107"/>
      <c r="OUE502" s="107"/>
      <c r="OUF502" s="107"/>
      <c r="OUG502" s="107"/>
      <c r="OUH502" s="107"/>
      <c r="OUI502" s="107"/>
      <c r="OUJ502" s="107"/>
      <c r="OUK502" s="107"/>
      <c r="OUL502" s="107"/>
      <c r="OUM502" s="107"/>
      <c r="OUN502" s="107"/>
      <c r="OUO502" s="107"/>
      <c r="OUP502" s="107"/>
      <c r="OUQ502" s="107"/>
      <c r="OUR502" s="107"/>
      <c r="OUS502" s="107"/>
      <c r="OUT502" s="107"/>
      <c r="OUU502" s="107"/>
      <c r="OUV502" s="107"/>
      <c r="OUW502" s="107"/>
      <c r="OUX502" s="107"/>
      <c r="OUY502" s="107"/>
      <c r="OUZ502" s="107"/>
      <c r="OVA502" s="107"/>
      <c r="OVB502" s="107"/>
      <c r="OVC502" s="107"/>
      <c r="OVD502" s="107"/>
      <c r="OVE502" s="107"/>
      <c r="OVF502" s="107"/>
      <c r="OVG502" s="107"/>
      <c r="OVH502" s="107"/>
      <c r="OVI502" s="107"/>
      <c r="OVJ502" s="107"/>
      <c r="OVK502" s="107"/>
      <c r="OVL502" s="107"/>
      <c r="OVM502" s="107"/>
      <c r="OVN502" s="107"/>
      <c r="OVO502" s="107"/>
      <c r="OVP502" s="107"/>
      <c r="OVQ502" s="107"/>
      <c r="OVR502" s="107"/>
      <c r="OVS502" s="107"/>
      <c r="OVT502" s="107"/>
      <c r="OVU502" s="107"/>
      <c r="OVV502" s="107"/>
      <c r="OVW502" s="107"/>
      <c r="OVX502" s="107"/>
      <c r="OVY502" s="107"/>
      <c r="OVZ502" s="107"/>
      <c r="OWA502" s="107"/>
      <c r="OWB502" s="107"/>
      <c r="OWC502" s="107"/>
      <c r="OWD502" s="107"/>
      <c r="OWE502" s="107"/>
      <c r="OWF502" s="107"/>
      <c r="OWG502" s="107"/>
      <c r="OWH502" s="107"/>
      <c r="OWI502" s="107"/>
      <c r="OWJ502" s="107"/>
      <c r="OWK502" s="107"/>
      <c r="OWL502" s="107"/>
      <c r="OWM502" s="107"/>
      <c r="OWN502" s="107"/>
      <c r="OWO502" s="107"/>
      <c r="OWP502" s="107"/>
      <c r="OWQ502" s="107"/>
      <c r="OWR502" s="107"/>
      <c r="OWS502" s="107"/>
      <c r="OWT502" s="107"/>
      <c r="OWU502" s="107"/>
      <c r="OWV502" s="107"/>
      <c r="OWW502" s="107"/>
      <c r="OWX502" s="107"/>
      <c r="OWY502" s="107"/>
      <c r="OWZ502" s="107"/>
      <c r="OXA502" s="107"/>
      <c r="OXB502" s="107"/>
      <c r="OXC502" s="107"/>
      <c r="OXD502" s="107"/>
      <c r="OXE502" s="107"/>
      <c r="OXF502" s="107"/>
      <c r="OXG502" s="107"/>
      <c r="OXH502" s="107"/>
      <c r="OXI502" s="107"/>
      <c r="OXJ502" s="107"/>
      <c r="OXK502" s="107"/>
      <c r="OXL502" s="107"/>
      <c r="OXM502" s="107"/>
      <c r="OXN502" s="107"/>
      <c r="OXO502" s="107"/>
      <c r="OXP502" s="107"/>
      <c r="OXQ502" s="107"/>
      <c r="OXR502" s="107"/>
      <c r="OXS502" s="107"/>
      <c r="OXT502" s="107"/>
      <c r="OXU502" s="107"/>
      <c r="OXV502" s="107"/>
      <c r="OXW502" s="107"/>
      <c r="OXX502" s="107"/>
      <c r="OXY502" s="107"/>
      <c r="OXZ502" s="107"/>
      <c r="OYA502" s="107"/>
      <c r="OYB502" s="107"/>
      <c r="OYC502" s="107"/>
      <c r="OYD502" s="107"/>
      <c r="OYE502" s="107"/>
      <c r="OYF502" s="107"/>
      <c r="OYG502" s="107"/>
      <c r="OYH502" s="107"/>
      <c r="OYI502" s="107"/>
      <c r="OYJ502" s="107"/>
      <c r="OYK502" s="107"/>
      <c r="OYL502" s="107"/>
      <c r="OYM502" s="107"/>
      <c r="OYN502" s="107"/>
      <c r="OYO502" s="107"/>
      <c r="OYP502" s="107"/>
      <c r="OYQ502" s="107"/>
      <c r="OYR502" s="107"/>
      <c r="OYS502" s="107"/>
      <c r="OYT502" s="107"/>
      <c r="OYU502" s="107"/>
      <c r="OYV502" s="107"/>
      <c r="OYW502" s="107"/>
      <c r="OYX502" s="107"/>
      <c r="OYY502" s="107"/>
      <c r="OYZ502" s="107"/>
      <c r="OZA502" s="107"/>
      <c r="OZB502" s="107"/>
      <c r="OZC502" s="107"/>
      <c r="OZD502" s="107"/>
      <c r="OZE502" s="107"/>
      <c r="OZF502" s="107"/>
      <c r="OZG502" s="107"/>
      <c r="OZH502" s="107"/>
      <c r="OZI502" s="107"/>
      <c r="OZJ502" s="107"/>
      <c r="OZK502" s="107"/>
      <c r="OZL502" s="107"/>
      <c r="OZM502" s="107"/>
      <c r="OZN502" s="107"/>
      <c r="OZO502" s="107"/>
      <c r="OZP502" s="107"/>
      <c r="OZQ502" s="107"/>
      <c r="OZR502" s="107"/>
      <c r="OZS502" s="107"/>
      <c r="OZT502" s="107"/>
      <c r="OZU502" s="107"/>
      <c r="OZV502" s="107"/>
      <c r="OZW502" s="107"/>
      <c r="OZX502" s="107"/>
      <c r="OZY502" s="107"/>
      <c r="OZZ502" s="107"/>
      <c r="PAA502" s="107"/>
      <c r="PAB502" s="107"/>
      <c r="PAC502" s="107"/>
      <c r="PAD502" s="107"/>
      <c r="PAE502" s="107"/>
      <c r="PAF502" s="107"/>
      <c r="PAG502" s="107"/>
      <c r="PAH502" s="107"/>
      <c r="PAI502" s="107"/>
      <c r="PAJ502" s="107"/>
      <c r="PAK502" s="107"/>
      <c r="PAL502" s="107"/>
      <c r="PAM502" s="107"/>
      <c r="PAN502" s="107"/>
      <c r="PAO502" s="107"/>
      <c r="PAP502" s="107"/>
      <c r="PAQ502" s="107"/>
      <c r="PAR502" s="107"/>
      <c r="PAS502" s="107"/>
      <c r="PAT502" s="107"/>
      <c r="PAU502" s="107"/>
      <c r="PAV502" s="107"/>
      <c r="PAW502" s="107"/>
      <c r="PAX502" s="107"/>
      <c r="PAY502" s="107"/>
      <c r="PAZ502" s="107"/>
      <c r="PBA502" s="107"/>
      <c r="PBB502" s="107"/>
      <c r="PBC502" s="107"/>
      <c r="PBD502" s="107"/>
      <c r="PBE502" s="107"/>
      <c r="PBF502" s="107"/>
      <c r="PBG502" s="107"/>
      <c r="PBH502" s="107"/>
      <c r="PBI502" s="107"/>
      <c r="PBJ502" s="107"/>
      <c r="PBK502" s="107"/>
      <c r="PBL502" s="107"/>
      <c r="PBM502" s="107"/>
      <c r="PBN502" s="107"/>
      <c r="PBO502" s="107"/>
      <c r="PBP502" s="107"/>
      <c r="PBQ502" s="107"/>
      <c r="PBR502" s="107"/>
      <c r="PBS502" s="107"/>
      <c r="PBT502" s="107"/>
      <c r="PBU502" s="107"/>
      <c r="PBV502" s="107"/>
      <c r="PBW502" s="107"/>
      <c r="PBX502" s="107"/>
      <c r="PBY502" s="107"/>
      <c r="PBZ502" s="107"/>
      <c r="PCA502" s="107"/>
      <c r="PCB502" s="107"/>
      <c r="PCC502" s="107"/>
      <c r="PCD502" s="107"/>
      <c r="PCE502" s="107"/>
      <c r="PCF502" s="107"/>
      <c r="PCG502" s="107"/>
      <c r="PCH502" s="107"/>
      <c r="PCI502" s="107"/>
      <c r="PCJ502" s="107"/>
      <c r="PCK502" s="107"/>
      <c r="PCL502" s="107"/>
      <c r="PCM502" s="107"/>
      <c r="PCN502" s="107"/>
      <c r="PCO502" s="107"/>
      <c r="PCP502" s="107"/>
      <c r="PCQ502" s="107"/>
      <c r="PCR502" s="107"/>
      <c r="PCS502" s="107"/>
      <c r="PCT502" s="107"/>
      <c r="PCU502" s="107"/>
      <c r="PCV502" s="107"/>
      <c r="PCW502" s="107"/>
      <c r="PCX502" s="107"/>
      <c r="PCY502" s="107"/>
      <c r="PCZ502" s="107"/>
      <c r="PDA502" s="107"/>
      <c r="PDB502" s="107"/>
      <c r="PDC502" s="107"/>
      <c r="PDD502" s="107"/>
      <c r="PDE502" s="107"/>
      <c r="PDF502" s="107"/>
      <c r="PDG502" s="107"/>
      <c r="PDH502" s="107"/>
      <c r="PDI502" s="107"/>
      <c r="PDJ502" s="107"/>
      <c r="PDK502" s="107"/>
      <c r="PDL502" s="107"/>
      <c r="PDM502" s="107"/>
      <c r="PDN502" s="107"/>
      <c r="PDO502" s="107"/>
      <c r="PDP502" s="107"/>
      <c r="PDQ502" s="107"/>
      <c r="PDR502" s="107"/>
      <c r="PDS502" s="107"/>
      <c r="PDT502" s="107"/>
      <c r="PDU502" s="107"/>
      <c r="PDV502" s="107"/>
      <c r="PDW502" s="107"/>
      <c r="PDX502" s="107"/>
      <c r="PDY502" s="107"/>
      <c r="PDZ502" s="107"/>
      <c r="PEA502" s="107"/>
      <c r="PEB502" s="107"/>
      <c r="PEC502" s="107"/>
      <c r="PED502" s="107"/>
      <c r="PEE502" s="107"/>
      <c r="PEF502" s="107"/>
      <c r="PEG502" s="107"/>
      <c r="PEH502" s="107"/>
      <c r="PEI502" s="107"/>
      <c r="PEJ502" s="107"/>
      <c r="PEK502" s="107"/>
      <c r="PEL502" s="107"/>
      <c r="PEM502" s="107"/>
      <c r="PEN502" s="107"/>
      <c r="PEO502" s="107"/>
      <c r="PEP502" s="107"/>
      <c r="PEQ502" s="107"/>
      <c r="PER502" s="107"/>
      <c r="PES502" s="107"/>
      <c r="PET502" s="107"/>
      <c r="PEU502" s="107"/>
      <c r="PEV502" s="107"/>
      <c r="PEW502" s="107"/>
      <c r="PEX502" s="107"/>
      <c r="PEY502" s="107"/>
      <c r="PEZ502" s="107"/>
      <c r="PFA502" s="107"/>
      <c r="PFB502" s="107"/>
      <c r="PFC502" s="107"/>
      <c r="PFD502" s="107"/>
      <c r="PFE502" s="107"/>
      <c r="PFF502" s="107"/>
      <c r="PFG502" s="107"/>
      <c r="PFH502" s="107"/>
      <c r="PFI502" s="107"/>
      <c r="PFJ502" s="107"/>
      <c r="PFK502" s="107"/>
      <c r="PFL502" s="107"/>
      <c r="PFM502" s="107"/>
      <c r="PFN502" s="107"/>
      <c r="PFO502" s="107"/>
      <c r="PFP502" s="107"/>
      <c r="PFQ502" s="107"/>
      <c r="PFR502" s="107"/>
      <c r="PFS502" s="107"/>
      <c r="PFT502" s="107"/>
      <c r="PFU502" s="107"/>
      <c r="PFV502" s="107"/>
      <c r="PFW502" s="107"/>
      <c r="PFX502" s="107"/>
      <c r="PFY502" s="107"/>
      <c r="PFZ502" s="107"/>
      <c r="PGA502" s="107"/>
      <c r="PGB502" s="107"/>
      <c r="PGC502" s="107"/>
      <c r="PGD502" s="107"/>
      <c r="PGE502" s="107"/>
      <c r="PGF502" s="107"/>
      <c r="PGG502" s="107"/>
      <c r="PGH502" s="107"/>
      <c r="PGI502" s="107"/>
      <c r="PGJ502" s="107"/>
      <c r="PGK502" s="107"/>
      <c r="PGL502" s="107"/>
      <c r="PGM502" s="107"/>
      <c r="PGN502" s="107"/>
      <c r="PGO502" s="107"/>
      <c r="PGP502" s="107"/>
      <c r="PGQ502" s="107"/>
      <c r="PGR502" s="107"/>
      <c r="PGS502" s="107"/>
      <c r="PGT502" s="107"/>
      <c r="PGU502" s="107"/>
      <c r="PGV502" s="107"/>
      <c r="PGW502" s="107"/>
      <c r="PGX502" s="107"/>
      <c r="PGY502" s="107"/>
      <c r="PGZ502" s="107"/>
      <c r="PHA502" s="107"/>
      <c r="PHB502" s="107"/>
      <c r="PHC502" s="107"/>
      <c r="PHD502" s="107"/>
      <c r="PHE502" s="107"/>
      <c r="PHF502" s="107"/>
      <c r="PHG502" s="107"/>
      <c r="PHH502" s="107"/>
      <c r="PHI502" s="107"/>
      <c r="PHJ502" s="107"/>
      <c r="PHK502" s="107"/>
      <c r="PHL502" s="107"/>
      <c r="PHM502" s="107"/>
      <c r="PHN502" s="107"/>
      <c r="PHO502" s="107"/>
      <c r="PHP502" s="107"/>
      <c r="PHQ502" s="107"/>
      <c r="PHR502" s="107"/>
      <c r="PHS502" s="107"/>
      <c r="PHT502" s="107"/>
      <c r="PHU502" s="107"/>
      <c r="PHV502" s="107"/>
      <c r="PHW502" s="107"/>
      <c r="PHX502" s="107"/>
      <c r="PHY502" s="107"/>
      <c r="PHZ502" s="107"/>
      <c r="PIA502" s="107"/>
      <c r="PIB502" s="107"/>
      <c r="PIC502" s="107"/>
      <c r="PID502" s="107"/>
      <c r="PIE502" s="107"/>
      <c r="PIF502" s="107"/>
      <c r="PIG502" s="107"/>
      <c r="PIH502" s="107"/>
      <c r="PII502" s="107"/>
      <c r="PIJ502" s="107"/>
      <c r="PIK502" s="107"/>
      <c r="PIL502" s="107"/>
      <c r="PIM502" s="107"/>
      <c r="PIN502" s="107"/>
      <c r="PIO502" s="107"/>
      <c r="PIP502" s="107"/>
      <c r="PIQ502" s="107"/>
      <c r="PIR502" s="107"/>
      <c r="PIS502" s="107"/>
      <c r="PIT502" s="107"/>
      <c r="PIU502" s="107"/>
      <c r="PIV502" s="107"/>
      <c r="PIW502" s="107"/>
      <c r="PIX502" s="107"/>
      <c r="PIY502" s="107"/>
      <c r="PIZ502" s="107"/>
      <c r="PJA502" s="107"/>
      <c r="PJB502" s="107"/>
      <c r="PJC502" s="107"/>
      <c r="PJD502" s="107"/>
      <c r="PJE502" s="107"/>
      <c r="PJF502" s="107"/>
      <c r="PJG502" s="107"/>
      <c r="PJH502" s="107"/>
      <c r="PJI502" s="107"/>
      <c r="PJJ502" s="107"/>
      <c r="PJK502" s="107"/>
      <c r="PJL502" s="107"/>
      <c r="PJM502" s="107"/>
      <c r="PJN502" s="107"/>
      <c r="PJO502" s="107"/>
      <c r="PJP502" s="107"/>
      <c r="PJQ502" s="107"/>
      <c r="PJR502" s="107"/>
      <c r="PJS502" s="107"/>
      <c r="PJT502" s="107"/>
      <c r="PJU502" s="107"/>
      <c r="PJV502" s="107"/>
      <c r="PJW502" s="107"/>
      <c r="PJX502" s="107"/>
      <c r="PJY502" s="107"/>
      <c r="PJZ502" s="107"/>
      <c r="PKA502" s="107"/>
      <c r="PKB502" s="107"/>
      <c r="PKC502" s="107"/>
      <c r="PKD502" s="107"/>
      <c r="PKE502" s="107"/>
      <c r="PKF502" s="107"/>
      <c r="PKG502" s="107"/>
      <c r="PKH502" s="107"/>
      <c r="PKI502" s="107"/>
      <c r="PKJ502" s="107"/>
      <c r="PKK502" s="107"/>
      <c r="PKL502" s="107"/>
      <c r="PKM502" s="107"/>
      <c r="PKN502" s="107"/>
      <c r="PKO502" s="107"/>
      <c r="PKP502" s="107"/>
      <c r="PKQ502" s="107"/>
      <c r="PKR502" s="107"/>
      <c r="PKS502" s="107"/>
      <c r="PKT502" s="107"/>
      <c r="PKU502" s="107"/>
      <c r="PKV502" s="107"/>
      <c r="PKW502" s="107"/>
      <c r="PKX502" s="107"/>
      <c r="PKY502" s="107"/>
      <c r="PKZ502" s="107"/>
      <c r="PLA502" s="107"/>
      <c r="PLB502" s="107"/>
      <c r="PLC502" s="107"/>
      <c r="PLD502" s="107"/>
      <c r="PLE502" s="107"/>
      <c r="PLF502" s="107"/>
      <c r="PLG502" s="107"/>
      <c r="PLH502" s="107"/>
      <c r="PLI502" s="107"/>
      <c r="PLJ502" s="107"/>
      <c r="PLK502" s="107"/>
      <c r="PLL502" s="107"/>
      <c r="PLM502" s="107"/>
      <c r="PLN502" s="107"/>
      <c r="PLO502" s="107"/>
      <c r="PLP502" s="107"/>
      <c r="PLQ502" s="107"/>
      <c r="PLR502" s="107"/>
      <c r="PLS502" s="107"/>
      <c r="PLT502" s="107"/>
      <c r="PLU502" s="107"/>
      <c r="PLV502" s="107"/>
      <c r="PLW502" s="107"/>
      <c r="PLX502" s="107"/>
      <c r="PLY502" s="107"/>
      <c r="PLZ502" s="107"/>
      <c r="PMA502" s="107"/>
      <c r="PMB502" s="107"/>
      <c r="PMC502" s="107"/>
      <c r="PMD502" s="107"/>
      <c r="PME502" s="107"/>
      <c r="PMF502" s="107"/>
      <c r="PMG502" s="107"/>
      <c r="PMH502" s="107"/>
      <c r="PMI502" s="107"/>
      <c r="PMJ502" s="107"/>
      <c r="PMK502" s="107"/>
      <c r="PML502" s="107"/>
      <c r="PMM502" s="107"/>
      <c r="PMN502" s="107"/>
      <c r="PMO502" s="107"/>
      <c r="PMP502" s="107"/>
      <c r="PMQ502" s="107"/>
      <c r="PMR502" s="107"/>
      <c r="PMS502" s="107"/>
      <c r="PMT502" s="107"/>
      <c r="PMU502" s="107"/>
      <c r="PMV502" s="107"/>
      <c r="PMW502" s="107"/>
      <c r="PMX502" s="107"/>
      <c r="PMY502" s="107"/>
      <c r="PMZ502" s="107"/>
      <c r="PNA502" s="107"/>
      <c r="PNB502" s="107"/>
      <c r="PNC502" s="107"/>
      <c r="PND502" s="107"/>
      <c r="PNE502" s="107"/>
      <c r="PNF502" s="107"/>
      <c r="PNG502" s="107"/>
      <c r="PNH502" s="107"/>
      <c r="PNI502" s="107"/>
      <c r="PNJ502" s="107"/>
      <c r="PNK502" s="107"/>
      <c r="PNL502" s="107"/>
      <c r="PNM502" s="107"/>
      <c r="PNN502" s="107"/>
      <c r="PNO502" s="107"/>
      <c r="PNP502" s="107"/>
      <c r="PNQ502" s="107"/>
      <c r="PNR502" s="107"/>
      <c r="PNS502" s="107"/>
      <c r="PNT502" s="107"/>
      <c r="PNU502" s="107"/>
      <c r="PNV502" s="107"/>
      <c r="PNW502" s="107"/>
      <c r="PNX502" s="107"/>
      <c r="PNY502" s="107"/>
      <c r="PNZ502" s="107"/>
      <c r="POA502" s="107"/>
      <c r="POB502" s="107"/>
      <c r="POC502" s="107"/>
      <c r="POD502" s="107"/>
      <c r="POE502" s="107"/>
      <c r="POF502" s="107"/>
      <c r="POG502" s="107"/>
      <c r="POH502" s="107"/>
      <c r="POI502" s="107"/>
      <c r="POJ502" s="107"/>
      <c r="POK502" s="107"/>
      <c r="POL502" s="107"/>
      <c r="POM502" s="107"/>
      <c r="PON502" s="107"/>
      <c r="POO502" s="107"/>
      <c r="POP502" s="107"/>
      <c r="POQ502" s="107"/>
      <c r="POR502" s="107"/>
      <c r="POS502" s="107"/>
      <c r="POT502" s="107"/>
      <c r="POU502" s="107"/>
      <c r="POV502" s="107"/>
      <c r="POW502" s="107"/>
      <c r="POX502" s="107"/>
      <c r="POY502" s="107"/>
      <c r="POZ502" s="107"/>
      <c r="PPA502" s="107"/>
      <c r="PPB502" s="107"/>
      <c r="PPC502" s="107"/>
      <c r="PPD502" s="107"/>
      <c r="PPE502" s="107"/>
      <c r="PPF502" s="107"/>
      <c r="PPG502" s="107"/>
      <c r="PPH502" s="107"/>
      <c r="PPI502" s="107"/>
      <c r="PPJ502" s="107"/>
      <c r="PPK502" s="107"/>
      <c r="PPL502" s="107"/>
      <c r="PPM502" s="107"/>
      <c r="PPN502" s="107"/>
      <c r="PPO502" s="107"/>
      <c r="PPP502" s="107"/>
      <c r="PPQ502" s="107"/>
      <c r="PPR502" s="107"/>
      <c r="PPS502" s="107"/>
      <c r="PPT502" s="107"/>
      <c r="PPU502" s="107"/>
      <c r="PPV502" s="107"/>
      <c r="PPW502" s="107"/>
      <c r="PPX502" s="107"/>
      <c r="PPY502" s="107"/>
      <c r="PPZ502" s="107"/>
      <c r="PQA502" s="107"/>
      <c r="PQB502" s="107"/>
      <c r="PQC502" s="107"/>
      <c r="PQD502" s="107"/>
      <c r="PQE502" s="107"/>
      <c r="PQF502" s="107"/>
      <c r="PQG502" s="107"/>
      <c r="PQH502" s="107"/>
      <c r="PQI502" s="107"/>
      <c r="PQJ502" s="107"/>
      <c r="PQK502" s="107"/>
      <c r="PQL502" s="107"/>
      <c r="PQM502" s="107"/>
      <c r="PQN502" s="107"/>
      <c r="PQO502" s="107"/>
      <c r="PQP502" s="107"/>
      <c r="PQQ502" s="107"/>
      <c r="PQR502" s="107"/>
      <c r="PQS502" s="107"/>
      <c r="PQT502" s="107"/>
      <c r="PQU502" s="107"/>
      <c r="PQV502" s="107"/>
      <c r="PQW502" s="107"/>
      <c r="PQX502" s="107"/>
      <c r="PQY502" s="107"/>
      <c r="PQZ502" s="107"/>
      <c r="PRA502" s="107"/>
      <c r="PRB502" s="107"/>
      <c r="PRC502" s="107"/>
      <c r="PRD502" s="107"/>
      <c r="PRE502" s="107"/>
      <c r="PRF502" s="107"/>
      <c r="PRG502" s="107"/>
      <c r="PRH502" s="107"/>
      <c r="PRI502" s="107"/>
      <c r="PRJ502" s="107"/>
      <c r="PRK502" s="107"/>
      <c r="PRL502" s="107"/>
      <c r="PRM502" s="107"/>
      <c r="PRN502" s="107"/>
      <c r="PRO502" s="107"/>
      <c r="PRP502" s="107"/>
      <c r="PRQ502" s="107"/>
      <c r="PRR502" s="107"/>
      <c r="PRS502" s="107"/>
      <c r="PRT502" s="107"/>
      <c r="PRU502" s="107"/>
      <c r="PRV502" s="107"/>
      <c r="PRW502" s="107"/>
      <c r="PRX502" s="107"/>
      <c r="PRY502" s="107"/>
      <c r="PRZ502" s="107"/>
      <c r="PSA502" s="107"/>
      <c r="PSB502" s="107"/>
      <c r="PSC502" s="107"/>
      <c r="PSD502" s="107"/>
      <c r="PSE502" s="107"/>
      <c r="PSF502" s="107"/>
      <c r="PSG502" s="107"/>
      <c r="PSH502" s="107"/>
      <c r="PSI502" s="107"/>
      <c r="PSJ502" s="107"/>
      <c r="PSK502" s="107"/>
      <c r="PSL502" s="107"/>
      <c r="PSM502" s="107"/>
      <c r="PSN502" s="107"/>
      <c r="PSO502" s="107"/>
      <c r="PSP502" s="107"/>
      <c r="PSQ502" s="107"/>
      <c r="PSR502" s="107"/>
      <c r="PSS502" s="107"/>
      <c r="PST502" s="107"/>
      <c r="PSU502" s="107"/>
      <c r="PSV502" s="107"/>
      <c r="PSW502" s="107"/>
      <c r="PSX502" s="107"/>
      <c r="PSY502" s="107"/>
      <c r="PSZ502" s="107"/>
      <c r="PTA502" s="107"/>
      <c r="PTB502" s="107"/>
      <c r="PTC502" s="107"/>
      <c r="PTD502" s="107"/>
      <c r="PTE502" s="107"/>
      <c r="PTF502" s="107"/>
      <c r="PTG502" s="107"/>
      <c r="PTH502" s="107"/>
      <c r="PTI502" s="107"/>
      <c r="PTJ502" s="107"/>
      <c r="PTK502" s="107"/>
      <c r="PTL502" s="107"/>
      <c r="PTM502" s="107"/>
      <c r="PTN502" s="107"/>
      <c r="PTO502" s="107"/>
      <c r="PTP502" s="107"/>
      <c r="PTQ502" s="107"/>
      <c r="PTR502" s="107"/>
      <c r="PTS502" s="107"/>
      <c r="PTT502" s="107"/>
      <c r="PTU502" s="107"/>
      <c r="PTV502" s="107"/>
      <c r="PTW502" s="107"/>
      <c r="PTX502" s="107"/>
      <c r="PTY502" s="107"/>
      <c r="PTZ502" s="107"/>
      <c r="PUA502" s="107"/>
      <c r="PUB502" s="107"/>
      <c r="PUC502" s="107"/>
      <c r="PUD502" s="107"/>
      <c r="PUE502" s="107"/>
      <c r="PUF502" s="107"/>
      <c r="PUG502" s="107"/>
      <c r="PUH502" s="107"/>
      <c r="PUI502" s="107"/>
      <c r="PUJ502" s="107"/>
      <c r="PUK502" s="107"/>
      <c r="PUL502" s="107"/>
      <c r="PUM502" s="107"/>
      <c r="PUN502" s="107"/>
      <c r="PUO502" s="107"/>
      <c r="PUP502" s="107"/>
      <c r="PUQ502" s="107"/>
      <c r="PUR502" s="107"/>
      <c r="PUS502" s="107"/>
      <c r="PUT502" s="107"/>
      <c r="PUU502" s="107"/>
      <c r="PUV502" s="107"/>
      <c r="PUW502" s="107"/>
      <c r="PUX502" s="107"/>
      <c r="PUY502" s="107"/>
      <c r="PUZ502" s="107"/>
      <c r="PVA502" s="107"/>
      <c r="PVB502" s="107"/>
      <c r="PVC502" s="107"/>
      <c r="PVD502" s="107"/>
      <c r="PVE502" s="107"/>
      <c r="PVF502" s="107"/>
      <c r="PVG502" s="107"/>
      <c r="PVH502" s="107"/>
      <c r="PVI502" s="107"/>
      <c r="PVJ502" s="107"/>
      <c r="PVK502" s="107"/>
      <c r="PVL502" s="107"/>
      <c r="PVM502" s="107"/>
      <c r="PVN502" s="107"/>
      <c r="PVO502" s="107"/>
      <c r="PVP502" s="107"/>
      <c r="PVQ502" s="107"/>
      <c r="PVR502" s="107"/>
      <c r="PVS502" s="107"/>
      <c r="PVT502" s="107"/>
      <c r="PVU502" s="107"/>
      <c r="PVV502" s="107"/>
      <c r="PVW502" s="107"/>
      <c r="PVX502" s="107"/>
      <c r="PVY502" s="107"/>
      <c r="PVZ502" s="107"/>
      <c r="PWA502" s="107"/>
      <c r="PWB502" s="107"/>
      <c r="PWC502" s="107"/>
      <c r="PWD502" s="107"/>
      <c r="PWE502" s="107"/>
      <c r="PWF502" s="107"/>
      <c r="PWG502" s="107"/>
      <c r="PWH502" s="107"/>
      <c r="PWI502" s="107"/>
      <c r="PWJ502" s="107"/>
      <c r="PWK502" s="107"/>
      <c r="PWL502" s="107"/>
      <c r="PWM502" s="107"/>
      <c r="PWN502" s="107"/>
      <c r="PWO502" s="107"/>
      <c r="PWP502" s="107"/>
      <c r="PWQ502" s="107"/>
      <c r="PWR502" s="107"/>
      <c r="PWS502" s="107"/>
      <c r="PWT502" s="107"/>
      <c r="PWU502" s="107"/>
      <c r="PWV502" s="107"/>
      <c r="PWW502" s="107"/>
      <c r="PWX502" s="107"/>
      <c r="PWY502" s="107"/>
      <c r="PWZ502" s="107"/>
      <c r="PXA502" s="107"/>
      <c r="PXB502" s="107"/>
      <c r="PXC502" s="107"/>
      <c r="PXD502" s="107"/>
      <c r="PXE502" s="107"/>
      <c r="PXF502" s="107"/>
      <c r="PXG502" s="107"/>
      <c r="PXH502" s="107"/>
      <c r="PXI502" s="107"/>
      <c r="PXJ502" s="107"/>
      <c r="PXK502" s="107"/>
      <c r="PXL502" s="107"/>
      <c r="PXM502" s="107"/>
      <c r="PXN502" s="107"/>
      <c r="PXO502" s="107"/>
      <c r="PXP502" s="107"/>
      <c r="PXQ502" s="107"/>
      <c r="PXR502" s="107"/>
      <c r="PXS502" s="107"/>
      <c r="PXT502" s="107"/>
      <c r="PXU502" s="107"/>
      <c r="PXV502" s="107"/>
      <c r="PXW502" s="107"/>
      <c r="PXX502" s="107"/>
      <c r="PXY502" s="107"/>
      <c r="PXZ502" s="107"/>
      <c r="PYA502" s="107"/>
      <c r="PYB502" s="107"/>
      <c r="PYC502" s="107"/>
      <c r="PYD502" s="107"/>
      <c r="PYE502" s="107"/>
      <c r="PYF502" s="107"/>
      <c r="PYG502" s="107"/>
      <c r="PYH502" s="107"/>
      <c r="PYI502" s="107"/>
      <c r="PYJ502" s="107"/>
      <c r="PYK502" s="107"/>
      <c r="PYL502" s="107"/>
      <c r="PYM502" s="107"/>
      <c r="PYN502" s="107"/>
      <c r="PYO502" s="107"/>
      <c r="PYP502" s="107"/>
      <c r="PYQ502" s="107"/>
      <c r="PYR502" s="107"/>
      <c r="PYS502" s="107"/>
      <c r="PYT502" s="107"/>
      <c r="PYU502" s="107"/>
      <c r="PYV502" s="107"/>
      <c r="PYW502" s="107"/>
      <c r="PYX502" s="107"/>
      <c r="PYY502" s="107"/>
      <c r="PYZ502" s="107"/>
      <c r="PZA502" s="107"/>
      <c r="PZB502" s="107"/>
      <c r="PZC502" s="107"/>
      <c r="PZD502" s="107"/>
      <c r="PZE502" s="107"/>
      <c r="PZF502" s="107"/>
      <c r="PZG502" s="107"/>
      <c r="PZH502" s="107"/>
      <c r="PZI502" s="107"/>
      <c r="PZJ502" s="107"/>
      <c r="PZK502" s="107"/>
      <c r="PZL502" s="107"/>
      <c r="PZM502" s="107"/>
      <c r="PZN502" s="107"/>
      <c r="PZO502" s="107"/>
      <c r="PZP502" s="107"/>
      <c r="PZQ502" s="107"/>
      <c r="PZR502" s="107"/>
      <c r="PZS502" s="107"/>
      <c r="PZT502" s="107"/>
      <c r="PZU502" s="107"/>
      <c r="PZV502" s="107"/>
      <c r="PZW502" s="107"/>
      <c r="PZX502" s="107"/>
      <c r="PZY502" s="107"/>
      <c r="PZZ502" s="107"/>
      <c r="QAA502" s="107"/>
      <c r="QAB502" s="107"/>
      <c r="QAC502" s="107"/>
      <c r="QAD502" s="107"/>
      <c r="QAE502" s="107"/>
      <c r="QAF502" s="107"/>
      <c r="QAG502" s="107"/>
      <c r="QAH502" s="107"/>
      <c r="QAI502" s="107"/>
      <c r="QAJ502" s="107"/>
      <c r="QAK502" s="107"/>
      <c r="QAL502" s="107"/>
      <c r="QAM502" s="107"/>
      <c r="QAN502" s="107"/>
      <c r="QAO502" s="107"/>
      <c r="QAP502" s="107"/>
      <c r="QAQ502" s="107"/>
      <c r="QAR502" s="107"/>
      <c r="QAS502" s="107"/>
      <c r="QAT502" s="107"/>
      <c r="QAU502" s="107"/>
      <c r="QAV502" s="107"/>
      <c r="QAW502" s="107"/>
      <c r="QAX502" s="107"/>
      <c r="QAY502" s="107"/>
      <c r="QAZ502" s="107"/>
      <c r="QBA502" s="107"/>
      <c r="QBB502" s="107"/>
      <c r="QBC502" s="107"/>
      <c r="QBD502" s="107"/>
      <c r="QBE502" s="107"/>
      <c r="QBF502" s="107"/>
      <c r="QBG502" s="107"/>
      <c r="QBH502" s="107"/>
      <c r="QBI502" s="107"/>
      <c r="QBJ502" s="107"/>
      <c r="QBK502" s="107"/>
      <c r="QBL502" s="107"/>
      <c r="QBM502" s="107"/>
      <c r="QBN502" s="107"/>
      <c r="QBO502" s="107"/>
      <c r="QBP502" s="107"/>
      <c r="QBQ502" s="107"/>
      <c r="QBR502" s="107"/>
      <c r="QBS502" s="107"/>
      <c r="QBT502" s="107"/>
      <c r="QBU502" s="107"/>
      <c r="QBV502" s="107"/>
      <c r="QBW502" s="107"/>
      <c r="QBX502" s="107"/>
      <c r="QBY502" s="107"/>
      <c r="QBZ502" s="107"/>
      <c r="QCA502" s="107"/>
      <c r="QCB502" s="107"/>
      <c r="QCC502" s="107"/>
      <c r="QCD502" s="107"/>
      <c r="QCE502" s="107"/>
      <c r="QCF502" s="107"/>
      <c r="QCG502" s="107"/>
      <c r="QCH502" s="107"/>
      <c r="QCI502" s="107"/>
      <c r="QCJ502" s="107"/>
      <c r="QCK502" s="107"/>
      <c r="QCL502" s="107"/>
      <c r="QCM502" s="107"/>
      <c r="QCN502" s="107"/>
      <c r="QCO502" s="107"/>
      <c r="QCP502" s="107"/>
      <c r="QCQ502" s="107"/>
      <c r="QCR502" s="107"/>
      <c r="QCS502" s="107"/>
      <c r="QCT502" s="107"/>
      <c r="QCU502" s="107"/>
      <c r="QCV502" s="107"/>
      <c r="QCW502" s="107"/>
      <c r="QCX502" s="107"/>
      <c r="QCY502" s="107"/>
      <c r="QCZ502" s="107"/>
      <c r="QDA502" s="107"/>
      <c r="QDB502" s="107"/>
      <c r="QDC502" s="107"/>
      <c r="QDD502" s="107"/>
      <c r="QDE502" s="107"/>
      <c r="QDF502" s="107"/>
      <c r="QDG502" s="107"/>
      <c r="QDH502" s="107"/>
      <c r="QDI502" s="107"/>
      <c r="QDJ502" s="107"/>
      <c r="QDK502" s="107"/>
      <c r="QDL502" s="107"/>
      <c r="QDM502" s="107"/>
      <c r="QDN502" s="107"/>
      <c r="QDO502" s="107"/>
      <c r="QDP502" s="107"/>
      <c r="QDQ502" s="107"/>
      <c r="QDR502" s="107"/>
      <c r="QDS502" s="107"/>
      <c r="QDT502" s="107"/>
      <c r="QDU502" s="107"/>
      <c r="QDV502" s="107"/>
      <c r="QDW502" s="107"/>
      <c r="QDX502" s="107"/>
      <c r="QDY502" s="107"/>
      <c r="QDZ502" s="107"/>
      <c r="QEA502" s="107"/>
      <c r="QEB502" s="107"/>
      <c r="QEC502" s="107"/>
      <c r="QED502" s="107"/>
      <c r="QEE502" s="107"/>
      <c r="QEF502" s="107"/>
      <c r="QEG502" s="107"/>
      <c r="QEH502" s="107"/>
      <c r="QEI502" s="107"/>
      <c r="QEJ502" s="107"/>
      <c r="QEK502" s="107"/>
      <c r="QEL502" s="107"/>
      <c r="QEM502" s="107"/>
      <c r="QEN502" s="107"/>
      <c r="QEO502" s="107"/>
      <c r="QEP502" s="107"/>
      <c r="QEQ502" s="107"/>
      <c r="QER502" s="107"/>
      <c r="QES502" s="107"/>
      <c r="QET502" s="107"/>
      <c r="QEU502" s="107"/>
      <c r="QEV502" s="107"/>
      <c r="QEW502" s="107"/>
      <c r="QEX502" s="107"/>
      <c r="QEY502" s="107"/>
      <c r="QEZ502" s="107"/>
      <c r="QFA502" s="107"/>
      <c r="QFB502" s="107"/>
      <c r="QFC502" s="107"/>
      <c r="QFD502" s="107"/>
      <c r="QFE502" s="107"/>
      <c r="QFF502" s="107"/>
      <c r="QFG502" s="107"/>
      <c r="QFH502" s="107"/>
      <c r="QFI502" s="107"/>
      <c r="QFJ502" s="107"/>
      <c r="QFK502" s="107"/>
      <c r="QFL502" s="107"/>
      <c r="QFM502" s="107"/>
      <c r="QFN502" s="107"/>
      <c r="QFO502" s="107"/>
      <c r="QFP502" s="107"/>
      <c r="QFQ502" s="107"/>
      <c r="QFR502" s="107"/>
      <c r="QFS502" s="107"/>
      <c r="QFT502" s="107"/>
      <c r="QFU502" s="107"/>
      <c r="QFV502" s="107"/>
      <c r="QFW502" s="107"/>
      <c r="QFX502" s="107"/>
      <c r="QFY502" s="107"/>
      <c r="QFZ502" s="107"/>
      <c r="QGA502" s="107"/>
      <c r="QGB502" s="107"/>
      <c r="QGC502" s="107"/>
      <c r="QGD502" s="107"/>
      <c r="QGE502" s="107"/>
      <c r="QGF502" s="107"/>
      <c r="QGG502" s="107"/>
      <c r="QGH502" s="107"/>
      <c r="QGI502" s="107"/>
      <c r="QGJ502" s="107"/>
      <c r="QGK502" s="107"/>
      <c r="QGL502" s="107"/>
      <c r="QGM502" s="107"/>
      <c r="QGN502" s="107"/>
      <c r="QGO502" s="107"/>
      <c r="QGP502" s="107"/>
      <c r="QGQ502" s="107"/>
      <c r="QGR502" s="107"/>
      <c r="QGS502" s="107"/>
      <c r="QGT502" s="107"/>
      <c r="QGU502" s="107"/>
      <c r="QGV502" s="107"/>
      <c r="QGW502" s="107"/>
      <c r="QGX502" s="107"/>
      <c r="QGY502" s="107"/>
      <c r="QGZ502" s="107"/>
      <c r="QHA502" s="107"/>
      <c r="QHB502" s="107"/>
      <c r="QHC502" s="107"/>
      <c r="QHD502" s="107"/>
      <c r="QHE502" s="107"/>
      <c r="QHF502" s="107"/>
      <c r="QHG502" s="107"/>
      <c r="QHH502" s="107"/>
      <c r="QHI502" s="107"/>
      <c r="QHJ502" s="107"/>
      <c r="QHK502" s="107"/>
      <c r="QHL502" s="107"/>
      <c r="QHM502" s="107"/>
      <c r="QHN502" s="107"/>
      <c r="QHO502" s="107"/>
      <c r="QHP502" s="107"/>
      <c r="QHQ502" s="107"/>
      <c r="QHR502" s="107"/>
      <c r="QHS502" s="107"/>
      <c r="QHT502" s="107"/>
      <c r="QHU502" s="107"/>
      <c r="QHV502" s="107"/>
      <c r="QHW502" s="107"/>
      <c r="QHX502" s="107"/>
      <c r="QHY502" s="107"/>
      <c r="QHZ502" s="107"/>
      <c r="QIA502" s="107"/>
      <c r="QIB502" s="107"/>
      <c r="QIC502" s="107"/>
      <c r="QID502" s="107"/>
      <c r="QIE502" s="107"/>
      <c r="QIF502" s="107"/>
      <c r="QIG502" s="107"/>
      <c r="QIH502" s="107"/>
      <c r="QII502" s="107"/>
      <c r="QIJ502" s="107"/>
      <c r="QIK502" s="107"/>
      <c r="QIL502" s="107"/>
      <c r="QIM502" s="107"/>
      <c r="QIN502" s="107"/>
      <c r="QIO502" s="107"/>
      <c r="QIP502" s="107"/>
      <c r="QIQ502" s="107"/>
      <c r="QIR502" s="107"/>
      <c r="QIS502" s="107"/>
      <c r="QIT502" s="107"/>
      <c r="QIU502" s="107"/>
      <c r="QIV502" s="107"/>
      <c r="QIW502" s="107"/>
      <c r="QIX502" s="107"/>
      <c r="QIY502" s="107"/>
      <c r="QIZ502" s="107"/>
      <c r="QJA502" s="107"/>
      <c r="QJB502" s="107"/>
      <c r="QJC502" s="107"/>
      <c r="QJD502" s="107"/>
      <c r="QJE502" s="107"/>
      <c r="QJF502" s="107"/>
      <c r="QJG502" s="107"/>
      <c r="QJH502" s="107"/>
      <c r="QJI502" s="107"/>
      <c r="QJJ502" s="107"/>
      <c r="QJK502" s="107"/>
      <c r="QJL502" s="107"/>
      <c r="QJM502" s="107"/>
      <c r="QJN502" s="107"/>
      <c r="QJO502" s="107"/>
      <c r="QJP502" s="107"/>
      <c r="QJQ502" s="107"/>
      <c r="QJR502" s="107"/>
      <c r="QJS502" s="107"/>
      <c r="QJT502" s="107"/>
      <c r="QJU502" s="107"/>
      <c r="QJV502" s="107"/>
      <c r="QJW502" s="107"/>
      <c r="QJX502" s="107"/>
      <c r="QJY502" s="107"/>
      <c r="QJZ502" s="107"/>
      <c r="QKA502" s="107"/>
      <c r="QKB502" s="107"/>
      <c r="QKC502" s="107"/>
      <c r="QKD502" s="107"/>
      <c r="QKE502" s="107"/>
      <c r="QKF502" s="107"/>
      <c r="QKG502" s="107"/>
      <c r="QKH502" s="107"/>
      <c r="QKI502" s="107"/>
      <c r="QKJ502" s="107"/>
      <c r="QKK502" s="107"/>
      <c r="QKL502" s="107"/>
      <c r="QKM502" s="107"/>
      <c r="QKN502" s="107"/>
      <c r="QKO502" s="107"/>
      <c r="QKP502" s="107"/>
      <c r="QKQ502" s="107"/>
      <c r="QKR502" s="107"/>
      <c r="QKS502" s="107"/>
      <c r="QKT502" s="107"/>
      <c r="QKU502" s="107"/>
      <c r="QKV502" s="107"/>
      <c r="QKW502" s="107"/>
      <c r="QKX502" s="107"/>
      <c r="QKY502" s="107"/>
      <c r="QKZ502" s="107"/>
      <c r="QLA502" s="107"/>
      <c r="QLB502" s="107"/>
      <c r="QLC502" s="107"/>
      <c r="QLD502" s="107"/>
      <c r="QLE502" s="107"/>
      <c r="QLF502" s="107"/>
      <c r="QLG502" s="107"/>
      <c r="QLH502" s="107"/>
      <c r="QLI502" s="107"/>
      <c r="QLJ502" s="107"/>
      <c r="QLK502" s="107"/>
      <c r="QLL502" s="107"/>
      <c r="QLM502" s="107"/>
      <c r="QLN502" s="107"/>
      <c r="QLO502" s="107"/>
      <c r="QLP502" s="107"/>
      <c r="QLQ502" s="107"/>
      <c r="QLR502" s="107"/>
      <c r="QLS502" s="107"/>
      <c r="QLT502" s="107"/>
      <c r="QLU502" s="107"/>
      <c r="QLV502" s="107"/>
      <c r="QLW502" s="107"/>
      <c r="QLX502" s="107"/>
      <c r="QLY502" s="107"/>
      <c r="QLZ502" s="107"/>
      <c r="QMA502" s="107"/>
      <c r="QMB502" s="107"/>
      <c r="QMC502" s="107"/>
      <c r="QMD502" s="107"/>
      <c r="QME502" s="107"/>
      <c r="QMF502" s="107"/>
      <c r="QMG502" s="107"/>
      <c r="QMH502" s="107"/>
      <c r="QMI502" s="107"/>
      <c r="QMJ502" s="107"/>
      <c r="QMK502" s="107"/>
      <c r="QML502" s="107"/>
      <c r="QMM502" s="107"/>
      <c r="QMN502" s="107"/>
      <c r="QMO502" s="107"/>
      <c r="QMP502" s="107"/>
      <c r="QMQ502" s="107"/>
      <c r="QMR502" s="107"/>
      <c r="QMS502" s="107"/>
      <c r="QMT502" s="107"/>
      <c r="QMU502" s="107"/>
      <c r="QMV502" s="107"/>
      <c r="QMW502" s="107"/>
      <c r="QMX502" s="107"/>
      <c r="QMY502" s="107"/>
      <c r="QMZ502" s="107"/>
      <c r="QNA502" s="107"/>
      <c r="QNB502" s="107"/>
      <c r="QNC502" s="107"/>
      <c r="QND502" s="107"/>
      <c r="QNE502" s="107"/>
      <c r="QNF502" s="107"/>
      <c r="QNG502" s="107"/>
      <c r="QNH502" s="107"/>
      <c r="QNI502" s="107"/>
      <c r="QNJ502" s="107"/>
      <c r="QNK502" s="107"/>
      <c r="QNL502" s="107"/>
      <c r="QNM502" s="107"/>
      <c r="QNN502" s="107"/>
      <c r="QNO502" s="107"/>
      <c r="QNP502" s="107"/>
      <c r="QNQ502" s="107"/>
      <c r="QNR502" s="107"/>
      <c r="QNS502" s="107"/>
      <c r="QNT502" s="107"/>
      <c r="QNU502" s="107"/>
      <c r="QNV502" s="107"/>
      <c r="QNW502" s="107"/>
      <c r="QNX502" s="107"/>
      <c r="QNY502" s="107"/>
      <c r="QNZ502" s="107"/>
      <c r="QOA502" s="107"/>
      <c r="QOB502" s="107"/>
      <c r="QOC502" s="107"/>
      <c r="QOD502" s="107"/>
      <c r="QOE502" s="107"/>
      <c r="QOF502" s="107"/>
      <c r="QOG502" s="107"/>
      <c r="QOH502" s="107"/>
      <c r="QOI502" s="107"/>
      <c r="QOJ502" s="107"/>
      <c r="QOK502" s="107"/>
      <c r="QOL502" s="107"/>
      <c r="QOM502" s="107"/>
      <c r="QON502" s="107"/>
      <c r="QOO502" s="107"/>
      <c r="QOP502" s="107"/>
      <c r="QOQ502" s="107"/>
      <c r="QOR502" s="107"/>
      <c r="QOS502" s="107"/>
      <c r="QOT502" s="107"/>
      <c r="QOU502" s="107"/>
      <c r="QOV502" s="107"/>
      <c r="QOW502" s="107"/>
      <c r="QOX502" s="107"/>
      <c r="QOY502" s="107"/>
      <c r="QOZ502" s="107"/>
      <c r="QPA502" s="107"/>
      <c r="QPB502" s="107"/>
      <c r="QPC502" s="107"/>
      <c r="QPD502" s="107"/>
      <c r="QPE502" s="107"/>
      <c r="QPF502" s="107"/>
      <c r="QPG502" s="107"/>
      <c r="QPH502" s="107"/>
      <c r="QPI502" s="107"/>
      <c r="QPJ502" s="107"/>
      <c r="QPK502" s="107"/>
      <c r="QPL502" s="107"/>
      <c r="QPM502" s="107"/>
      <c r="QPN502" s="107"/>
      <c r="QPO502" s="107"/>
      <c r="QPP502" s="107"/>
      <c r="QPQ502" s="107"/>
      <c r="QPR502" s="107"/>
      <c r="QPS502" s="107"/>
      <c r="QPT502" s="107"/>
      <c r="QPU502" s="107"/>
      <c r="QPV502" s="107"/>
      <c r="QPW502" s="107"/>
      <c r="QPX502" s="107"/>
      <c r="QPY502" s="107"/>
      <c r="QPZ502" s="107"/>
      <c r="QQA502" s="107"/>
      <c r="QQB502" s="107"/>
      <c r="QQC502" s="107"/>
      <c r="QQD502" s="107"/>
      <c r="QQE502" s="107"/>
      <c r="QQF502" s="107"/>
      <c r="QQG502" s="107"/>
      <c r="QQH502" s="107"/>
      <c r="QQI502" s="107"/>
      <c r="QQJ502" s="107"/>
      <c r="QQK502" s="107"/>
      <c r="QQL502" s="107"/>
      <c r="QQM502" s="107"/>
      <c r="QQN502" s="107"/>
      <c r="QQO502" s="107"/>
      <c r="QQP502" s="107"/>
      <c r="QQQ502" s="107"/>
      <c r="QQR502" s="107"/>
      <c r="QQS502" s="107"/>
      <c r="QQT502" s="107"/>
      <c r="QQU502" s="107"/>
      <c r="QQV502" s="107"/>
      <c r="QQW502" s="107"/>
      <c r="QQX502" s="107"/>
      <c r="QQY502" s="107"/>
      <c r="QQZ502" s="107"/>
      <c r="QRA502" s="107"/>
      <c r="QRB502" s="107"/>
      <c r="QRC502" s="107"/>
      <c r="QRD502" s="107"/>
      <c r="QRE502" s="107"/>
      <c r="QRF502" s="107"/>
      <c r="QRG502" s="107"/>
      <c r="QRH502" s="107"/>
      <c r="QRI502" s="107"/>
      <c r="QRJ502" s="107"/>
      <c r="QRK502" s="107"/>
      <c r="QRL502" s="107"/>
      <c r="QRM502" s="107"/>
      <c r="QRN502" s="107"/>
      <c r="QRO502" s="107"/>
      <c r="QRP502" s="107"/>
      <c r="QRQ502" s="107"/>
      <c r="QRR502" s="107"/>
      <c r="QRS502" s="107"/>
      <c r="QRT502" s="107"/>
      <c r="QRU502" s="107"/>
      <c r="QRV502" s="107"/>
      <c r="QRW502" s="107"/>
      <c r="QRX502" s="107"/>
      <c r="QRY502" s="107"/>
      <c r="QRZ502" s="107"/>
      <c r="QSA502" s="107"/>
      <c r="QSB502" s="107"/>
      <c r="QSC502" s="107"/>
      <c r="QSD502" s="107"/>
      <c r="QSE502" s="107"/>
      <c r="QSF502" s="107"/>
      <c r="QSG502" s="107"/>
      <c r="QSH502" s="107"/>
      <c r="QSI502" s="107"/>
      <c r="QSJ502" s="107"/>
      <c r="QSK502" s="107"/>
      <c r="QSL502" s="107"/>
      <c r="QSM502" s="107"/>
      <c r="QSN502" s="107"/>
      <c r="QSO502" s="107"/>
      <c r="QSP502" s="107"/>
      <c r="QSQ502" s="107"/>
      <c r="QSR502" s="107"/>
      <c r="QSS502" s="107"/>
      <c r="QST502" s="107"/>
      <c r="QSU502" s="107"/>
      <c r="QSV502" s="107"/>
      <c r="QSW502" s="107"/>
      <c r="QSX502" s="107"/>
      <c r="QSY502" s="107"/>
      <c r="QSZ502" s="107"/>
      <c r="QTA502" s="107"/>
      <c r="QTB502" s="107"/>
      <c r="QTC502" s="107"/>
      <c r="QTD502" s="107"/>
      <c r="QTE502" s="107"/>
      <c r="QTF502" s="107"/>
      <c r="QTG502" s="107"/>
      <c r="QTH502" s="107"/>
      <c r="QTI502" s="107"/>
      <c r="QTJ502" s="107"/>
      <c r="QTK502" s="107"/>
      <c r="QTL502" s="107"/>
      <c r="QTM502" s="107"/>
      <c r="QTN502" s="107"/>
      <c r="QTO502" s="107"/>
      <c r="QTP502" s="107"/>
      <c r="QTQ502" s="107"/>
      <c r="QTR502" s="107"/>
      <c r="QTS502" s="107"/>
      <c r="QTT502" s="107"/>
      <c r="QTU502" s="107"/>
      <c r="QTV502" s="107"/>
      <c r="QTW502" s="107"/>
      <c r="QTX502" s="107"/>
      <c r="QTY502" s="107"/>
      <c r="QTZ502" s="107"/>
      <c r="QUA502" s="107"/>
      <c r="QUB502" s="107"/>
      <c r="QUC502" s="107"/>
      <c r="QUD502" s="107"/>
      <c r="QUE502" s="107"/>
      <c r="QUF502" s="107"/>
      <c r="QUG502" s="107"/>
      <c r="QUH502" s="107"/>
      <c r="QUI502" s="107"/>
      <c r="QUJ502" s="107"/>
      <c r="QUK502" s="107"/>
      <c r="QUL502" s="107"/>
      <c r="QUM502" s="107"/>
      <c r="QUN502" s="107"/>
      <c r="QUO502" s="107"/>
      <c r="QUP502" s="107"/>
      <c r="QUQ502" s="107"/>
      <c r="QUR502" s="107"/>
      <c r="QUS502" s="107"/>
      <c r="QUT502" s="107"/>
      <c r="QUU502" s="107"/>
      <c r="QUV502" s="107"/>
      <c r="QUW502" s="107"/>
      <c r="QUX502" s="107"/>
      <c r="QUY502" s="107"/>
      <c r="QUZ502" s="107"/>
      <c r="QVA502" s="107"/>
      <c r="QVB502" s="107"/>
      <c r="QVC502" s="107"/>
      <c r="QVD502" s="107"/>
      <c r="QVE502" s="107"/>
      <c r="QVF502" s="107"/>
      <c r="QVG502" s="107"/>
      <c r="QVH502" s="107"/>
      <c r="QVI502" s="107"/>
      <c r="QVJ502" s="107"/>
      <c r="QVK502" s="107"/>
      <c r="QVL502" s="107"/>
      <c r="QVM502" s="107"/>
      <c r="QVN502" s="107"/>
      <c r="QVO502" s="107"/>
      <c r="QVP502" s="107"/>
      <c r="QVQ502" s="107"/>
      <c r="QVR502" s="107"/>
      <c r="QVS502" s="107"/>
      <c r="QVT502" s="107"/>
      <c r="QVU502" s="107"/>
      <c r="QVV502" s="107"/>
      <c r="QVW502" s="107"/>
      <c r="QVX502" s="107"/>
      <c r="QVY502" s="107"/>
      <c r="QVZ502" s="107"/>
      <c r="QWA502" s="107"/>
      <c r="QWB502" s="107"/>
      <c r="QWC502" s="107"/>
      <c r="QWD502" s="107"/>
      <c r="QWE502" s="107"/>
      <c r="QWF502" s="107"/>
      <c r="QWG502" s="107"/>
      <c r="QWH502" s="107"/>
      <c r="QWI502" s="107"/>
      <c r="QWJ502" s="107"/>
      <c r="QWK502" s="107"/>
      <c r="QWL502" s="107"/>
      <c r="QWM502" s="107"/>
      <c r="QWN502" s="107"/>
      <c r="QWO502" s="107"/>
      <c r="QWP502" s="107"/>
      <c r="QWQ502" s="107"/>
      <c r="QWR502" s="107"/>
      <c r="QWS502" s="107"/>
      <c r="QWT502" s="107"/>
      <c r="QWU502" s="107"/>
      <c r="QWV502" s="107"/>
      <c r="QWW502" s="107"/>
      <c r="QWX502" s="107"/>
      <c r="QWY502" s="107"/>
      <c r="QWZ502" s="107"/>
      <c r="QXA502" s="107"/>
      <c r="QXB502" s="107"/>
      <c r="QXC502" s="107"/>
      <c r="QXD502" s="107"/>
      <c r="QXE502" s="107"/>
      <c r="QXF502" s="107"/>
      <c r="QXG502" s="107"/>
      <c r="QXH502" s="107"/>
      <c r="QXI502" s="107"/>
      <c r="QXJ502" s="107"/>
      <c r="QXK502" s="107"/>
      <c r="QXL502" s="107"/>
      <c r="QXM502" s="107"/>
      <c r="QXN502" s="107"/>
      <c r="QXO502" s="107"/>
      <c r="QXP502" s="107"/>
      <c r="QXQ502" s="107"/>
      <c r="QXR502" s="107"/>
      <c r="QXS502" s="107"/>
      <c r="QXT502" s="107"/>
      <c r="QXU502" s="107"/>
      <c r="QXV502" s="107"/>
      <c r="QXW502" s="107"/>
      <c r="QXX502" s="107"/>
      <c r="QXY502" s="107"/>
      <c r="QXZ502" s="107"/>
      <c r="QYA502" s="107"/>
      <c r="QYB502" s="107"/>
      <c r="QYC502" s="107"/>
      <c r="QYD502" s="107"/>
      <c r="QYE502" s="107"/>
      <c r="QYF502" s="107"/>
      <c r="QYG502" s="107"/>
      <c r="QYH502" s="107"/>
      <c r="QYI502" s="107"/>
      <c r="QYJ502" s="107"/>
      <c r="QYK502" s="107"/>
      <c r="QYL502" s="107"/>
      <c r="QYM502" s="107"/>
      <c r="QYN502" s="107"/>
      <c r="QYO502" s="107"/>
      <c r="QYP502" s="107"/>
      <c r="QYQ502" s="107"/>
      <c r="QYR502" s="107"/>
      <c r="QYS502" s="107"/>
      <c r="QYT502" s="107"/>
      <c r="QYU502" s="107"/>
      <c r="QYV502" s="107"/>
      <c r="QYW502" s="107"/>
      <c r="QYX502" s="107"/>
      <c r="QYY502" s="107"/>
      <c r="QYZ502" s="107"/>
      <c r="QZA502" s="107"/>
      <c r="QZB502" s="107"/>
      <c r="QZC502" s="107"/>
      <c r="QZD502" s="107"/>
      <c r="QZE502" s="107"/>
      <c r="QZF502" s="107"/>
      <c r="QZG502" s="107"/>
      <c r="QZH502" s="107"/>
      <c r="QZI502" s="107"/>
      <c r="QZJ502" s="107"/>
      <c r="QZK502" s="107"/>
      <c r="QZL502" s="107"/>
      <c r="QZM502" s="107"/>
      <c r="QZN502" s="107"/>
      <c r="QZO502" s="107"/>
      <c r="QZP502" s="107"/>
      <c r="QZQ502" s="107"/>
      <c r="QZR502" s="107"/>
      <c r="QZS502" s="107"/>
      <c r="QZT502" s="107"/>
      <c r="QZU502" s="107"/>
      <c r="QZV502" s="107"/>
      <c r="QZW502" s="107"/>
      <c r="QZX502" s="107"/>
      <c r="QZY502" s="107"/>
      <c r="QZZ502" s="107"/>
      <c r="RAA502" s="107"/>
      <c r="RAB502" s="107"/>
      <c r="RAC502" s="107"/>
      <c r="RAD502" s="107"/>
      <c r="RAE502" s="107"/>
      <c r="RAF502" s="107"/>
      <c r="RAG502" s="107"/>
      <c r="RAH502" s="107"/>
      <c r="RAI502" s="107"/>
      <c r="RAJ502" s="107"/>
      <c r="RAK502" s="107"/>
      <c r="RAL502" s="107"/>
      <c r="RAM502" s="107"/>
      <c r="RAN502" s="107"/>
      <c r="RAO502" s="107"/>
      <c r="RAP502" s="107"/>
      <c r="RAQ502" s="107"/>
      <c r="RAR502" s="107"/>
      <c r="RAS502" s="107"/>
      <c r="RAT502" s="107"/>
      <c r="RAU502" s="107"/>
      <c r="RAV502" s="107"/>
      <c r="RAW502" s="107"/>
      <c r="RAX502" s="107"/>
      <c r="RAY502" s="107"/>
      <c r="RAZ502" s="107"/>
      <c r="RBA502" s="107"/>
      <c r="RBB502" s="107"/>
      <c r="RBC502" s="107"/>
      <c r="RBD502" s="107"/>
      <c r="RBE502" s="107"/>
      <c r="RBF502" s="107"/>
      <c r="RBG502" s="107"/>
      <c r="RBH502" s="107"/>
      <c r="RBI502" s="107"/>
      <c r="RBJ502" s="107"/>
      <c r="RBK502" s="107"/>
      <c r="RBL502" s="107"/>
      <c r="RBM502" s="107"/>
      <c r="RBN502" s="107"/>
      <c r="RBO502" s="107"/>
      <c r="RBP502" s="107"/>
      <c r="RBQ502" s="107"/>
      <c r="RBR502" s="107"/>
      <c r="RBS502" s="107"/>
      <c r="RBT502" s="107"/>
      <c r="RBU502" s="107"/>
      <c r="RBV502" s="107"/>
      <c r="RBW502" s="107"/>
      <c r="RBX502" s="107"/>
      <c r="RBY502" s="107"/>
      <c r="RBZ502" s="107"/>
      <c r="RCA502" s="107"/>
      <c r="RCB502" s="107"/>
      <c r="RCC502" s="107"/>
      <c r="RCD502" s="107"/>
      <c r="RCE502" s="107"/>
      <c r="RCF502" s="107"/>
      <c r="RCG502" s="107"/>
      <c r="RCH502" s="107"/>
      <c r="RCI502" s="107"/>
      <c r="RCJ502" s="107"/>
      <c r="RCK502" s="107"/>
      <c r="RCL502" s="107"/>
      <c r="RCM502" s="107"/>
      <c r="RCN502" s="107"/>
      <c r="RCO502" s="107"/>
      <c r="RCP502" s="107"/>
      <c r="RCQ502" s="107"/>
      <c r="RCR502" s="107"/>
      <c r="RCS502" s="107"/>
      <c r="RCT502" s="107"/>
      <c r="RCU502" s="107"/>
      <c r="RCV502" s="107"/>
      <c r="RCW502" s="107"/>
      <c r="RCX502" s="107"/>
      <c r="RCY502" s="107"/>
      <c r="RCZ502" s="107"/>
      <c r="RDA502" s="107"/>
      <c r="RDB502" s="107"/>
      <c r="RDC502" s="107"/>
      <c r="RDD502" s="107"/>
      <c r="RDE502" s="107"/>
      <c r="RDF502" s="107"/>
      <c r="RDG502" s="107"/>
      <c r="RDH502" s="107"/>
      <c r="RDI502" s="107"/>
      <c r="RDJ502" s="107"/>
      <c r="RDK502" s="107"/>
      <c r="RDL502" s="107"/>
      <c r="RDM502" s="107"/>
      <c r="RDN502" s="107"/>
      <c r="RDO502" s="107"/>
      <c r="RDP502" s="107"/>
      <c r="RDQ502" s="107"/>
      <c r="RDR502" s="107"/>
      <c r="RDS502" s="107"/>
      <c r="RDT502" s="107"/>
      <c r="RDU502" s="107"/>
      <c r="RDV502" s="107"/>
      <c r="RDW502" s="107"/>
      <c r="RDX502" s="107"/>
      <c r="RDY502" s="107"/>
      <c r="RDZ502" s="107"/>
      <c r="REA502" s="107"/>
      <c r="REB502" s="107"/>
      <c r="REC502" s="107"/>
      <c r="RED502" s="107"/>
      <c r="REE502" s="107"/>
      <c r="REF502" s="107"/>
      <c r="REG502" s="107"/>
      <c r="REH502" s="107"/>
      <c r="REI502" s="107"/>
      <c r="REJ502" s="107"/>
      <c r="REK502" s="107"/>
      <c r="REL502" s="107"/>
      <c r="REM502" s="107"/>
      <c r="REN502" s="107"/>
      <c r="REO502" s="107"/>
      <c r="REP502" s="107"/>
      <c r="REQ502" s="107"/>
      <c r="RER502" s="107"/>
      <c r="RES502" s="107"/>
      <c r="RET502" s="107"/>
      <c r="REU502" s="107"/>
      <c r="REV502" s="107"/>
      <c r="REW502" s="107"/>
      <c r="REX502" s="107"/>
      <c r="REY502" s="107"/>
      <c r="REZ502" s="107"/>
      <c r="RFA502" s="107"/>
      <c r="RFB502" s="107"/>
      <c r="RFC502" s="107"/>
      <c r="RFD502" s="107"/>
      <c r="RFE502" s="107"/>
      <c r="RFF502" s="107"/>
      <c r="RFG502" s="107"/>
      <c r="RFH502" s="107"/>
      <c r="RFI502" s="107"/>
      <c r="RFJ502" s="107"/>
      <c r="RFK502" s="107"/>
      <c r="RFL502" s="107"/>
      <c r="RFM502" s="107"/>
      <c r="RFN502" s="107"/>
      <c r="RFO502" s="107"/>
      <c r="RFP502" s="107"/>
      <c r="RFQ502" s="107"/>
      <c r="RFR502" s="107"/>
      <c r="RFS502" s="107"/>
      <c r="RFT502" s="107"/>
      <c r="RFU502" s="107"/>
      <c r="RFV502" s="107"/>
      <c r="RFW502" s="107"/>
      <c r="RFX502" s="107"/>
      <c r="RFY502" s="107"/>
      <c r="RFZ502" s="107"/>
      <c r="RGA502" s="107"/>
      <c r="RGB502" s="107"/>
      <c r="RGC502" s="107"/>
      <c r="RGD502" s="107"/>
      <c r="RGE502" s="107"/>
      <c r="RGF502" s="107"/>
      <c r="RGG502" s="107"/>
      <c r="RGH502" s="107"/>
      <c r="RGI502" s="107"/>
      <c r="RGJ502" s="107"/>
      <c r="RGK502" s="107"/>
      <c r="RGL502" s="107"/>
      <c r="RGM502" s="107"/>
      <c r="RGN502" s="107"/>
      <c r="RGO502" s="107"/>
      <c r="RGP502" s="107"/>
      <c r="RGQ502" s="107"/>
      <c r="RGR502" s="107"/>
      <c r="RGS502" s="107"/>
      <c r="RGT502" s="107"/>
      <c r="RGU502" s="107"/>
      <c r="RGV502" s="107"/>
      <c r="RGW502" s="107"/>
      <c r="RGX502" s="107"/>
      <c r="RGY502" s="107"/>
      <c r="RGZ502" s="107"/>
      <c r="RHA502" s="107"/>
      <c r="RHB502" s="107"/>
      <c r="RHC502" s="107"/>
      <c r="RHD502" s="107"/>
      <c r="RHE502" s="107"/>
      <c r="RHF502" s="107"/>
      <c r="RHG502" s="107"/>
      <c r="RHH502" s="107"/>
      <c r="RHI502" s="107"/>
      <c r="RHJ502" s="107"/>
      <c r="RHK502" s="107"/>
      <c r="RHL502" s="107"/>
      <c r="RHM502" s="107"/>
      <c r="RHN502" s="107"/>
      <c r="RHO502" s="107"/>
      <c r="RHP502" s="107"/>
      <c r="RHQ502" s="107"/>
      <c r="RHR502" s="107"/>
      <c r="RHS502" s="107"/>
      <c r="RHT502" s="107"/>
      <c r="RHU502" s="107"/>
      <c r="RHV502" s="107"/>
      <c r="RHW502" s="107"/>
      <c r="RHX502" s="107"/>
      <c r="RHY502" s="107"/>
      <c r="RHZ502" s="107"/>
      <c r="RIA502" s="107"/>
      <c r="RIB502" s="107"/>
      <c r="RIC502" s="107"/>
      <c r="RID502" s="107"/>
      <c r="RIE502" s="107"/>
      <c r="RIF502" s="107"/>
      <c r="RIG502" s="107"/>
      <c r="RIH502" s="107"/>
      <c r="RII502" s="107"/>
      <c r="RIJ502" s="107"/>
      <c r="RIK502" s="107"/>
      <c r="RIL502" s="107"/>
      <c r="RIM502" s="107"/>
      <c r="RIN502" s="107"/>
      <c r="RIO502" s="107"/>
      <c r="RIP502" s="107"/>
      <c r="RIQ502" s="107"/>
      <c r="RIR502" s="107"/>
      <c r="RIS502" s="107"/>
      <c r="RIT502" s="107"/>
      <c r="RIU502" s="107"/>
      <c r="RIV502" s="107"/>
      <c r="RIW502" s="107"/>
      <c r="RIX502" s="107"/>
      <c r="RIY502" s="107"/>
      <c r="RIZ502" s="107"/>
      <c r="RJA502" s="107"/>
      <c r="RJB502" s="107"/>
      <c r="RJC502" s="107"/>
      <c r="RJD502" s="107"/>
      <c r="RJE502" s="107"/>
      <c r="RJF502" s="107"/>
      <c r="RJG502" s="107"/>
      <c r="RJH502" s="107"/>
      <c r="RJI502" s="107"/>
      <c r="RJJ502" s="107"/>
      <c r="RJK502" s="107"/>
      <c r="RJL502" s="107"/>
      <c r="RJM502" s="107"/>
      <c r="RJN502" s="107"/>
      <c r="RJO502" s="107"/>
      <c r="RJP502" s="107"/>
      <c r="RJQ502" s="107"/>
      <c r="RJR502" s="107"/>
      <c r="RJS502" s="107"/>
      <c r="RJT502" s="107"/>
      <c r="RJU502" s="107"/>
      <c r="RJV502" s="107"/>
      <c r="RJW502" s="107"/>
      <c r="RJX502" s="107"/>
      <c r="RJY502" s="107"/>
      <c r="RJZ502" s="107"/>
      <c r="RKA502" s="107"/>
      <c r="RKB502" s="107"/>
      <c r="RKC502" s="107"/>
      <c r="RKD502" s="107"/>
      <c r="RKE502" s="107"/>
      <c r="RKF502" s="107"/>
      <c r="RKG502" s="107"/>
      <c r="RKH502" s="107"/>
      <c r="RKI502" s="107"/>
      <c r="RKJ502" s="107"/>
      <c r="RKK502" s="107"/>
      <c r="RKL502" s="107"/>
      <c r="RKM502" s="107"/>
      <c r="RKN502" s="107"/>
      <c r="RKO502" s="107"/>
      <c r="RKP502" s="107"/>
      <c r="RKQ502" s="107"/>
      <c r="RKR502" s="107"/>
      <c r="RKS502" s="107"/>
      <c r="RKT502" s="107"/>
      <c r="RKU502" s="107"/>
      <c r="RKV502" s="107"/>
      <c r="RKW502" s="107"/>
      <c r="RKX502" s="107"/>
      <c r="RKY502" s="107"/>
      <c r="RKZ502" s="107"/>
      <c r="RLA502" s="107"/>
      <c r="RLB502" s="107"/>
      <c r="RLC502" s="107"/>
      <c r="RLD502" s="107"/>
      <c r="RLE502" s="107"/>
      <c r="RLF502" s="107"/>
      <c r="RLG502" s="107"/>
      <c r="RLH502" s="107"/>
      <c r="RLI502" s="107"/>
      <c r="RLJ502" s="107"/>
      <c r="RLK502" s="107"/>
      <c r="RLL502" s="107"/>
      <c r="RLM502" s="107"/>
      <c r="RLN502" s="107"/>
      <c r="RLO502" s="107"/>
      <c r="RLP502" s="107"/>
      <c r="RLQ502" s="107"/>
      <c r="RLR502" s="107"/>
      <c r="RLS502" s="107"/>
      <c r="RLT502" s="107"/>
      <c r="RLU502" s="107"/>
      <c r="RLV502" s="107"/>
      <c r="RLW502" s="107"/>
      <c r="RLX502" s="107"/>
      <c r="RLY502" s="107"/>
      <c r="RLZ502" s="107"/>
      <c r="RMA502" s="107"/>
      <c r="RMB502" s="107"/>
      <c r="RMC502" s="107"/>
      <c r="RMD502" s="107"/>
      <c r="RME502" s="107"/>
      <c r="RMF502" s="107"/>
      <c r="RMG502" s="107"/>
      <c r="RMH502" s="107"/>
      <c r="RMI502" s="107"/>
      <c r="RMJ502" s="107"/>
      <c r="RMK502" s="107"/>
      <c r="RML502" s="107"/>
      <c r="RMM502" s="107"/>
      <c r="RMN502" s="107"/>
      <c r="RMO502" s="107"/>
      <c r="RMP502" s="107"/>
      <c r="RMQ502" s="107"/>
      <c r="RMR502" s="107"/>
      <c r="RMS502" s="107"/>
      <c r="RMT502" s="107"/>
      <c r="RMU502" s="107"/>
      <c r="RMV502" s="107"/>
      <c r="RMW502" s="107"/>
      <c r="RMX502" s="107"/>
      <c r="RMY502" s="107"/>
      <c r="RMZ502" s="107"/>
      <c r="RNA502" s="107"/>
      <c r="RNB502" s="107"/>
      <c r="RNC502" s="107"/>
      <c r="RND502" s="107"/>
      <c r="RNE502" s="107"/>
      <c r="RNF502" s="107"/>
      <c r="RNG502" s="107"/>
      <c r="RNH502" s="107"/>
      <c r="RNI502" s="107"/>
      <c r="RNJ502" s="107"/>
      <c r="RNK502" s="107"/>
      <c r="RNL502" s="107"/>
      <c r="RNM502" s="107"/>
      <c r="RNN502" s="107"/>
      <c r="RNO502" s="107"/>
      <c r="RNP502" s="107"/>
      <c r="RNQ502" s="107"/>
      <c r="RNR502" s="107"/>
      <c r="RNS502" s="107"/>
      <c r="RNT502" s="107"/>
      <c r="RNU502" s="107"/>
      <c r="RNV502" s="107"/>
      <c r="RNW502" s="107"/>
      <c r="RNX502" s="107"/>
      <c r="RNY502" s="107"/>
      <c r="RNZ502" s="107"/>
      <c r="ROA502" s="107"/>
      <c r="ROB502" s="107"/>
      <c r="ROC502" s="107"/>
      <c r="ROD502" s="107"/>
      <c r="ROE502" s="107"/>
      <c r="ROF502" s="107"/>
      <c r="ROG502" s="107"/>
      <c r="ROH502" s="107"/>
      <c r="ROI502" s="107"/>
      <c r="ROJ502" s="107"/>
      <c r="ROK502" s="107"/>
      <c r="ROL502" s="107"/>
      <c r="ROM502" s="107"/>
      <c r="RON502" s="107"/>
      <c r="ROO502" s="107"/>
      <c r="ROP502" s="107"/>
      <c r="ROQ502" s="107"/>
      <c r="ROR502" s="107"/>
      <c r="ROS502" s="107"/>
      <c r="ROT502" s="107"/>
      <c r="ROU502" s="107"/>
      <c r="ROV502" s="107"/>
      <c r="ROW502" s="107"/>
      <c r="ROX502" s="107"/>
      <c r="ROY502" s="107"/>
      <c r="ROZ502" s="107"/>
      <c r="RPA502" s="107"/>
      <c r="RPB502" s="107"/>
      <c r="RPC502" s="107"/>
      <c r="RPD502" s="107"/>
      <c r="RPE502" s="107"/>
      <c r="RPF502" s="107"/>
      <c r="RPG502" s="107"/>
      <c r="RPH502" s="107"/>
      <c r="RPI502" s="107"/>
      <c r="RPJ502" s="107"/>
      <c r="RPK502" s="107"/>
      <c r="RPL502" s="107"/>
      <c r="RPM502" s="107"/>
      <c r="RPN502" s="107"/>
      <c r="RPO502" s="107"/>
      <c r="RPP502" s="107"/>
      <c r="RPQ502" s="107"/>
      <c r="RPR502" s="107"/>
      <c r="RPS502" s="107"/>
      <c r="RPT502" s="107"/>
      <c r="RPU502" s="107"/>
      <c r="RPV502" s="107"/>
      <c r="RPW502" s="107"/>
      <c r="RPX502" s="107"/>
      <c r="RPY502" s="107"/>
      <c r="RPZ502" s="107"/>
      <c r="RQA502" s="107"/>
      <c r="RQB502" s="107"/>
      <c r="RQC502" s="107"/>
      <c r="RQD502" s="107"/>
      <c r="RQE502" s="107"/>
      <c r="RQF502" s="107"/>
      <c r="RQG502" s="107"/>
      <c r="RQH502" s="107"/>
      <c r="RQI502" s="107"/>
      <c r="RQJ502" s="107"/>
      <c r="RQK502" s="107"/>
      <c r="RQL502" s="107"/>
      <c r="RQM502" s="107"/>
      <c r="RQN502" s="107"/>
      <c r="RQO502" s="107"/>
      <c r="RQP502" s="107"/>
      <c r="RQQ502" s="107"/>
      <c r="RQR502" s="107"/>
      <c r="RQS502" s="107"/>
      <c r="RQT502" s="107"/>
      <c r="RQU502" s="107"/>
      <c r="RQV502" s="107"/>
      <c r="RQW502" s="107"/>
      <c r="RQX502" s="107"/>
      <c r="RQY502" s="107"/>
      <c r="RQZ502" s="107"/>
      <c r="RRA502" s="107"/>
      <c r="RRB502" s="107"/>
      <c r="RRC502" s="107"/>
      <c r="RRD502" s="107"/>
      <c r="RRE502" s="107"/>
      <c r="RRF502" s="107"/>
      <c r="RRG502" s="107"/>
      <c r="RRH502" s="107"/>
      <c r="RRI502" s="107"/>
      <c r="RRJ502" s="107"/>
      <c r="RRK502" s="107"/>
      <c r="RRL502" s="107"/>
      <c r="RRM502" s="107"/>
      <c r="RRN502" s="107"/>
      <c r="RRO502" s="107"/>
      <c r="RRP502" s="107"/>
      <c r="RRQ502" s="107"/>
      <c r="RRR502" s="107"/>
      <c r="RRS502" s="107"/>
      <c r="RRT502" s="107"/>
      <c r="RRU502" s="107"/>
      <c r="RRV502" s="107"/>
      <c r="RRW502" s="107"/>
      <c r="RRX502" s="107"/>
      <c r="RRY502" s="107"/>
      <c r="RRZ502" s="107"/>
      <c r="RSA502" s="107"/>
      <c r="RSB502" s="107"/>
      <c r="RSC502" s="107"/>
      <c r="RSD502" s="107"/>
      <c r="RSE502" s="107"/>
      <c r="RSF502" s="107"/>
      <c r="RSG502" s="107"/>
      <c r="RSH502" s="107"/>
      <c r="RSI502" s="107"/>
      <c r="RSJ502" s="107"/>
      <c r="RSK502" s="107"/>
      <c r="RSL502" s="107"/>
      <c r="RSM502" s="107"/>
      <c r="RSN502" s="107"/>
      <c r="RSO502" s="107"/>
      <c r="RSP502" s="107"/>
      <c r="RSQ502" s="107"/>
      <c r="RSR502" s="107"/>
      <c r="RSS502" s="107"/>
      <c r="RST502" s="107"/>
      <c r="RSU502" s="107"/>
      <c r="RSV502" s="107"/>
      <c r="RSW502" s="107"/>
      <c r="RSX502" s="107"/>
      <c r="RSY502" s="107"/>
      <c r="RSZ502" s="107"/>
      <c r="RTA502" s="107"/>
      <c r="RTB502" s="107"/>
      <c r="RTC502" s="107"/>
      <c r="RTD502" s="107"/>
      <c r="RTE502" s="107"/>
      <c r="RTF502" s="107"/>
      <c r="RTG502" s="107"/>
      <c r="RTH502" s="107"/>
      <c r="RTI502" s="107"/>
      <c r="RTJ502" s="107"/>
      <c r="RTK502" s="107"/>
      <c r="RTL502" s="107"/>
      <c r="RTM502" s="107"/>
      <c r="RTN502" s="107"/>
      <c r="RTO502" s="107"/>
      <c r="RTP502" s="107"/>
      <c r="RTQ502" s="107"/>
      <c r="RTR502" s="107"/>
      <c r="RTS502" s="107"/>
      <c r="RTT502" s="107"/>
      <c r="RTU502" s="107"/>
      <c r="RTV502" s="107"/>
      <c r="RTW502" s="107"/>
      <c r="RTX502" s="107"/>
      <c r="RTY502" s="107"/>
      <c r="RTZ502" s="107"/>
      <c r="RUA502" s="107"/>
      <c r="RUB502" s="107"/>
      <c r="RUC502" s="107"/>
      <c r="RUD502" s="107"/>
      <c r="RUE502" s="107"/>
      <c r="RUF502" s="107"/>
      <c r="RUG502" s="107"/>
      <c r="RUH502" s="107"/>
      <c r="RUI502" s="107"/>
      <c r="RUJ502" s="107"/>
      <c r="RUK502" s="107"/>
      <c r="RUL502" s="107"/>
      <c r="RUM502" s="107"/>
      <c r="RUN502" s="107"/>
      <c r="RUO502" s="107"/>
      <c r="RUP502" s="107"/>
      <c r="RUQ502" s="107"/>
      <c r="RUR502" s="107"/>
      <c r="RUS502" s="107"/>
      <c r="RUT502" s="107"/>
      <c r="RUU502" s="107"/>
      <c r="RUV502" s="107"/>
      <c r="RUW502" s="107"/>
      <c r="RUX502" s="107"/>
      <c r="RUY502" s="107"/>
      <c r="RUZ502" s="107"/>
      <c r="RVA502" s="107"/>
      <c r="RVB502" s="107"/>
      <c r="RVC502" s="107"/>
      <c r="RVD502" s="107"/>
      <c r="RVE502" s="107"/>
      <c r="RVF502" s="107"/>
      <c r="RVG502" s="107"/>
      <c r="RVH502" s="107"/>
      <c r="RVI502" s="107"/>
      <c r="RVJ502" s="107"/>
      <c r="RVK502" s="107"/>
      <c r="RVL502" s="107"/>
      <c r="RVM502" s="107"/>
      <c r="RVN502" s="107"/>
      <c r="RVO502" s="107"/>
      <c r="RVP502" s="107"/>
      <c r="RVQ502" s="107"/>
      <c r="RVR502" s="107"/>
      <c r="RVS502" s="107"/>
      <c r="RVT502" s="107"/>
      <c r="RVU502" s="107"/>
      <c r="RVV502" s="107"/>
      <c r="RVW502" s="107"/>
      <c r="RVX502" s="107"/>
      <c r="RVY502" s="107"/>
      <c r="RVZ502" s="107"/>
      <c r="RWA502" s="107"/>
      <c r="RWB502" s="107"/>
      <c r="RWC502" s="107"/>
      <c r="RWD502" s="107"/>
      <c r="RWE502" s="107"/>
      <c r="RWF502" s="107"/>
      <c r="RWG502" s="107"/>
      <c r="RWH502" s="107"/>
      <c r="RWI502" s="107"/>
      <c r="RWJ502" s="107"/>
      <c r="RWK502" s="107"/>
      <c r="RWL502" s="107"/>
      <c r="RWM502" s="107"/>
      <c r="RWN502" s="107"/>
      <c r="RWO502" s="107"/>
      <c r="RWP502" s="107"/>
      <c r="RWQ502" s="107"/>
      <c r="RWR502" s="107"/>
      <c r="RWS502" s="107"/>
      <c r="RWT502" s="107"/>
      <c r="RWU502" s="107"/>
      <c r="RWV502" s="107"/>
      <c r="RWW502" s="107"/>
      <c r="RWX502" s="107"/>
      <c r="RWY502" s="107"/>
      <c r="RWZ502" s="107"/>
      <c r="RXA502" s="107"/>
      <c r="RXB502" s="107"/>
      <c r="RXC502" s="107"/>
      <c r="RXD502" s="107"/>
      <c r="RXE502" s="107"/>
      <c r="RXF502" s="107"/>
      <c r="RXG502" s="107"/>
      <c r="RXH502" s="107"/>
      <c r="RXI502" s="107"/>
      <c r="RXJ502" s="107"/>
      <c r="RXK502" s="107"/>
      <c r="RXL502" s="107"/>
      <c r="RXM502" s="107"/>
      <c r="RXN502" s="107"/>
      <c r="RXO502" s="107"/>
      <c r="RXP502" s="107"/>
      <c r="RXQ502" s="107"/>
      <c r="RXR502" s="107"/>
      <c r="RXS502" s="107"/>
      <c r="RXT502" s="107"/>
      <c r="RXU502" s="107"/>
      <c r="RXV502" s="107"/>
      <c r="RXW502" s="107"/>
      <c r="RXX502" s="107"/>
      <c r="RXY502" s="107"/>
      <c r="RXZ502" s="107"/>
      <c r="RYA502" s="107"/>
      <c r="RYB502" s="107"/>
      <c r="RYC502" s="107"/>
      <c r="RYD502" s="107"/>
      <c r="RYE502" s="107"/>
      <c r="RYF502" s="107"/>
      <c r="RYG502" s="107"/>
      <c r="RYH502" s="107"/>
      <c r="RYI502" s="107"/>
      <c r="RYJ502" s="107"/>
      <c r="RYK502" s="107"/>
      <c r="RYL502" s="107"/>
      <c r="RYM502" s="107"/>
      <c r="RYN502" s="107"/>
      <c r="RYO502" s="107"/>
      <c r="RYP502" s="107"/>
      <c r="RYQ502" s="107"/>
      <c r="RYR502" s="107"/>
      <c r="RYS502" s="107"/>
      <c r="RYT502" s="107"/>
      <c r="RYU502" s="107"/>
      <c r="RYV502" s="107"/>
      <c r="RYW502" s="107"/>
      <c r="RYX502" s="107"/>
      <c r="RYY502" s="107"/>
      <c r="RYZ502" s="107"/>
      <c r="RZA502" s="107"/>
      <c r="RZB502" s="107"/>
      <c r="RZC502" s="107"/>
      <c r="RZD502" s="107"/>
      <c r="RZE502" s="107"/>
      <c r="RZF502" s="107"/>
      <c r="RZG502" s="107"/>
      <c r="RZH502" s="107"/>
      <c r="RZI502" s="107"/>
      <c r="RZJ502" s="107"/>
      <c r="RZK502" s="107"/>
      <c r="RZL502" s="107"/>
      <c r="RZM502" s="107"/>
      <c r="RZN502" s="107"/>
      <c r="RZO502" s="107"/>
      <c r="RZP502" s="107"/>
      <c r="RZQ502" s="107"/>
      <c r="RZR502" s="107"/>
      <c r="RZS502" s="107"/>
      <c r="RZT502" s="107"/>
      <c r="RZU502" s="107"/>
      <c r="RZV502" s="107"/>
      <c r="RZW502" s="107"/>
      <c r="RZX502" s="107"/>
      <c r="RZY502" s="107"/>
      <c r="RZZ502" s="107"/>
      <c r="SAA502" s="107"/>
      <c r="SAB502" s="107"/>
      <c r="SAC502" s="107"/>
      <c r="SAD502" s="107"/>
      <c r="SAE502" s="107"/>
      <c r="SAF502" s="107"/>
      <c r="SAG502" s="107"/>
      <c r="SAH502" s="107"/>
      <c r="SAI502" s="107"/>
      <c r="SAJ502" s="107"/>
      <c r="SAK502" s="107"/>
      <c r="SAL502" s="107"/>
      <c r="SAM502" s="107"/>
      <c r="SAN502" s="107"/>
      <c r="SAO502" s="107"/>
      <c r="SAP502" s="107"/>
      <c r="SAQ502" s="107"/>
      <c r="SAR502" s="107"/>
      <c r="SAS502" s="107"/>
      <c r="SAT502" s="107"/>
      <c r="SAU502" s="107"/>
      <c r="SAV502" s="107"/>
      <c r="SAW502" s="107"/>
      <c r="SAX502" s="107"/>
      <c r="SAY502" s="107"/>
      <c r="SAZ502" s="107"/>
      <c r="SBA502" s="107"/>
      <c r="SBB502" s="107"/>
      <c r="SBC502" s="107"/>
      <c r="SBD502" s="107"/>
      <c r="SBE502" s="107"/>
      <c r="SBF502" s="107"/>
      <c r="SBG502" s="107"/>
      <c r="SBH502" s="107"/>
      <c r="SBI502" s="107"/>
      <c r="SBJ502" s="107"/>
      <c r="SBK502" s="107"/>
      <c r="SBL502" s="107"/>
      <c r="SBM502" s="107"/>
      <c r="SBN502" s="107"/>
      <c r="SBO502" s="107"/>
      <c r="SBP502" s="107"/>
      <c r="SBQ502" s="107"/>
      <c r="SBR502" s="107"/>
      <c r="SBS502" s="107"/>
      <c r="SBT502" s="107"/>
      <c r="SBU502" s="107"/>
      <c r="SBV502" s="107"/>
      <c r="SBW502" s="107"/>
      <c r="SBX502" s="107"/>
      <c r="SBY502" s="107"/>
      <c r="SBZ502" s="107"/>
      <c r="SCA502" s="107"/>
      <c r="SCB502" s="107"/>
      <c r="SCC502" s="107"/>
      <c r="SCD502" s="107"/>
      <c r="SCE502" s="107"/>
      <c r="SCF502" s="107"/>
      <c r="SCG502" s="107"/>
      <c r="SCH502" s="107"/>
      <c r="SCI502" s="107"/>
      <c r="SCJ502" s="107"/>
      <c r="SCK502" s="107"/>
      <c r="SCL502" s="107"/>
      <c r="SCM502" s="107"/>
      <c r="SCN502" s="107"/>
      <c r="SCO502" s="107"/>
      <c r="SCP502" s="107"/>
      <c r="SCQ502" s="107"/>
      <c r="SCR502" s="107"/>
      <c r="SCS502" s="107"/>
      <c r="SCT502" s="107"/>
      <c r="SCU502" s="107"/>
      <c r="SCV502" s="107"/>
      <c r="SCW502" s="107"/>
      <c r="SCX502" s="107"/>
      <c r="SCY502" s="107"/>
      <c r="SCZ502" s="107"/>
      <c r="SDA502" s="107"/>
      <c r="SDB502" s="107"/>
      <c r="SDC502" s="107"/>
      <c r="SDD502" s="107"/>
      <c r="SDE502" s="107"/>
      <c r="SDF502" s="107"/>
      <c r="SDG502" s="107"/>
      <c r="SDH502" s="107"/>
      <c r="SDI502" s="107"/>
      <c r="SDJ502" s="107"/>
      <c r="SDK502" s="107"/>
      <c r="SDL502" s="107"/>
      <c r="SDM502" s="107"/>
      <c r="SDN502" s="107"/>
      <c r="SDO502" s="107"/>
      <c r="SDP502" s="107"/>
      <c r="SDQ502" s="107"/>
      <c r="SDR502" s="107"/>
      <c r="SDS502" s="107"/>
      <c r="SDT502" s="107"/>
      <c r="SDU502" s="107"/>
      <c r="SDV502" s="107"/>
      <c r="SDW502" s="107"/>
      <c r="SDX502" s="107"/>
      <c r="SDY502" s="107"/>
      <c r="SDZ502" s="107"/>
      <c r="SEA502" s="107"/>
      <c r="SEB502" s="107"/>
      <c r="SEC502" s="107"/>
      <c r="SED502" s="107"/>
      <c r="SEE502" s="107"/>
      <c r="SEF502" s="107"/>
      <c r="SEG502" s="107"/>
      <c r="SEH502" s="107"/>
      <c r="SEI502" s="107"/>
      <c r="SEJ502" s="107"/>
      <c r="SEK502" s="107"/>
      <c r="SEL502" s="107"/>
      <c r="SEM502" s="107"/>
      <c r="SEN502" s="107"/>
      <c r="SEO502" s="107"/>
      <c r="SEP502" s="107"/>
      <c r="SEQ502" s="107"/>
      <c r="SER502" s="107"/>
      <c r="SES502" s="107"/>
      <c r="SET502" s="107"/>
      <c r="SEU502" s="107"/>
      <c r="SEV502" s="107"/>
      <c r="SEW502" s="107"/>
      <c r="SEX502" s="107"/>
      <c r="SEY502" s="107"/>
      <c r="SEZ502" s="107"/>
      <c r="SFA502" s="107"/>
      <c r="SFB502" s="107"/>
      <c r="SFC502" s="107"/>
      <c r="SFD502" s="107"/>
      <c r="SFE502" s="107"/>
      <c r="SFF502" s="107"/>
      <c r="SFG502" s="107"/>
      <c r="SFH502" s="107"/>
      <c r="SFI502" s="107"/>
      <c r="SFJ502" s="107"/>
      <c r="SFK502" s="107"/>
      <c r="SFL502" s="107"/>
      <c r="SFM502" s="107"/>
      <c r="SFN502" s="107"/>
      <c r="SFO502" s="107"/>
      <c r="SFP502" s="107"/>
      <c r="SFQ502" s="107"/>
      <c r="SFR502" s="107"/>
      <c r="SFS502" s="107"/>
      <c r="SFT502" s="107"/>
      <c r="SFU502" s="107"/>
      <c r="SFV502" s="107"/>
      <c r="SFW502" s="107"/>
      <c r="SFX502" s="107"/>
      <c r="SFY502" s="107"/>
      <c r="SFZ502" s="107"/>
      <c r="SGA502" s="107"/>
      <c r="SGB502" s="107"/>
      <c r="SGC502" s="107"/>
      <c r="SGD502" s="107"/>
      <c r="SGE502" s="107"/>
      <c r="SGF502" s="107"/>
      <c r="SGG502" s="107"/>
      <c r="SGH502" s="107"/>
      <c r="SGI502" s="107"/>
      <c r="SGJ502" s="107"/>
      <c r="SGK502" s="107"/>
      <c r="SGL502" s="107"/>
      <c r="SGM502" s="107"/>
      <c r="SGN502" s="107"/>
      <c r="SGO502" s="107"/>
      <c r="SGP502" s="107"/>
      <c r="SGQ502" s="107"/>
      <c r="SGR502" s="107"/>
      <c r="SGS502" s="107"/>
      <c r="SGT502" s="107"/>
      <c r="SGU502" s="107"/>
      <c r="SGV502" s="107"/>
      <c r="SGW502" s="107"/>
      <c r="SGX502" s="107"/>
      <c r="SGY502" s="107"/>
      <c r="SGZ502" s="107"/>
      <c r="SHA502" s="107"/>
      <c r="SHB502" s="107"/>
      <c r="SHC502" s="107"/>
      <c r="SHD502" s="107"/>
      <c r="SHE502" s="107"/>
      <c r="SHF502" s="107"/>
      <c r="SHG502" s="107"/>
      <c r="SHH502" s="107"/>
      <c r="SHI502" s="107"/>
      <c r="SHJ502" s="107"/>
      <c r="SHK502" s="107"/>
      <c r="SHL502" s="107"/>
      <c r="SHM502" s="107"/>
      <c r="SHN502" s="107"/>
      <c r="SHO502" s="107"/>
      <c r="SHP502" s="107"/>
      <c r="SHQ502" s="107"/>
      <c r="SHR502" s="107"/>
      <c r="SHS502" s="107"/>
      <c r="SHT502" s="107"/>
      <c r="SHU502" s="107"/>
      <c r="SHV502" s="107"/>
      <c r="SHW502" s="107"/>
      <c r="SHX502" s="107"/>
      <c r="SHY502" s="107"/>
      <c r="SHZ502" s="107"/>
      <c r="SIA502" s="107"/>
      <c r="SIB502" s="107"/>
      <c r="SIC502" s="107"/>
      <c r="SID502" s="107"/>
      <c r="SIE502" s="107"/>
      <c r="SIF502" s="107"/>
      <c r="SIG502" s="107"/>
      <c r="SIH502" s="107"/>
      <c r="SII502" s="107"/>
      <c r="SIJ502" s="107"/>
      <c r="SIK502" s="107"/>
      <c r="SIL502" s="107"/>
      <c r="SIM502" s="107"/>
      <c r="SIN502" s="107"/>
      <c r="SIO502" s="107"/>
      <c r="SIP502" s="107"/>
      <c r="SIQ502" s="107"/>
      <c r="SIR502" s="107"/>
      <c r="SIS502" s="107"/>
      <c r="SIT502" s="107"/>
      <c r="SIU502" s="107"/>
      <c r="SIV502" s="107"/>
      <c r="SIW502" s="107"/>
      <c r="SIX502" s="107"/>
      <c r="SIY502" s="107"/>
      <c r="SIZ502" s="107"/>
      <c r="SJA502" s="107"/>
      <c r="SJB502" s="107"/>
      <c r="SJC502" s="107"/>
      <c r="SJD502" s="107"/>
      <c r="SJE502" s="107"/>
      <c r="SJF502" s="107"/>
      <c r="SJG502" s="107"/>
      <c r="SJH502" s="107"/>
      <c r="SJI502" s="107"/>
      <c r="SJJ502" s="107"/>
      <c r="SJK502" s="107"/>
      <c r="SJL502" s="107"/>
      <c r="SJM502" s="107"/>
      <c r="SJN502" s="107"/>
      <c r="SJO502" s="107"/>
      <c r="SJP502" s="107"/>
      <c r="SJQ502" s="107"/>
      <c r="SJR502" s="107"/>
      <c r="SJS502" s="107"/>
      <c r="SJT502" s="107"/>
      <c r="SJU502" s="107"/>
      <c r="SJV502" s="107"/>
      <c r="SJW502" s="107"/>
      <c r="SJX502" s="107"/>
      <c r="SJY502" s="107"/>
      <c r="SJZ502" s="107"/>
      <c r="SKA502" s="107"/>
      <c r="SKB502" s="107"/>
      <c r="SKC502" s="107"/>
      <c r="SKD502" s="107"/>
      <c r="SKE502" s="107"/>
      <c r="SKF502" s="107"/>
      <c r="SKG502" s="107"/>
      <c r="SKH502" s="107"/>
      <c r="SKI502" s="107"/>
      <c r="SKJ502" s="107"/>
      <c r="SKK502" s="107"/>
      <c r="SKL502" s="107"/>
      <c r="SKM502" s="107"/>
      <c r="SKN502" s="107"/>
      <c r="SKO502" s="107"/>
      <c r="SKP502" s="107"/>
      <c r="SKQ502" s="107"/>
      <c r="SKR502" s="107"/>
      <c r="SKS502" s="107"/>
      <c r="SKT502" s="107"/>
      <c r="SKU502" s="107"/>
      <c r="SKV502" s="107"/>
      <c r="SKW502" s="107"/>
      <c r="SKX502" s="107"/>
      <c r="SKY502" s="107"/>
      <c r="SKZ502" s="107"/>
      <c r="SLA502" s="107"/>
      <c r="SLB502" s="107"/>
      <c r="SLC502" s="107"/>
      <c r="SLD502" s="107"/>
      <c r="SLE502" s="107"/>
      <c r="SLF502" s="107"/>
      <c r="SLG502" s="107"/>
      <c r="SLH502" s="107"/>
      <c r="SLI502" s="107"/>
      <c r="SLJ502" s="107"/>
      <c r="SLK502" s="107"/>
      <c r="SLL502" s="107"/>
      <c r="SLM502" s="107"/>
      <c r="SLN502" s="107"/>
      <c r="SLO502" s="107"/>
      <c r="SLP502" s="107"/>
      <c r="SLQ502" s="107"/>
      <c r="SLR502" s="107"/>
      <c r="SLS502" s="107"/>
      <c r="SLT502" s="107"/>
      <c r="SLU502" s="107"/>
      <c r="SLV502" s="107"/>
      <c r="SLW502" s="107"/>
      <c r="SLX502" s="107"/>
      <c r="SLY502" s="107"/>
      <c r="SLZ502" s="107"/>
      <c r="SMA502" s="107"/>
      <c r="SMB502" s="107"/>
      <c r="SMC502" s="107"/>
      <c r="SMD502" s="107"/>
      <c r="SME502" s="107"/>
      <c r="SMF502" s="107"/>
      <c r="SMG502" s="107"/>
      <c r="SMH502" s="107"/>
      <c r="SMI502" s="107"/>
      <c r="SMJ502" s="107"/>
      <c r="SMK502" s="107"/>
      <c r="SML502" s="107"/>
      <c r="SMM502" s="107"/>
      <c r="SMN502" s="107"/>
      <c r="SMO502" s="107"/>
      <c r="SMP502" s="107"/>
      <c r="SMQ502" s="107"/>
      <c r="SMR502" s="107"/>
      <c r="SMS502" s="107"/>
      <c r="SMT502" s="107"/>
      <c r="SMU502" s="107"/>
      <c r="SMV502" s="107"/>
      <c r="SMW502" s="107"/>
      <c r="SMX502" s="107"/>
      <c r="SMY502" s="107"/>
      <c r="SMZ502" s="107"/>
      <c r="SNA502" s="107"/>
      <c r="SNB502" s="107"/>
      <c r="SNC502" s="107"/>
      <c r="SND502" s="107"/>
      <c r="SNE502" s="107"/>
      <c r="SNF502" s="107"/>
      <c r="SNG502" s="107"/>
      <c r="SNH502" s="107"/>
      <c r="SNI502" s="107"/>
      <c r="SNJ502" s="107"/>
      <c r="SNK502" s="107"/>
      <c r="SNL502" s="107"/>
      <c r="SNM502" s="107"/>
      <c r="SNN502" s="107"/>
      <c r="SNO502" s="107"/>
      <c r="SNP502" s="107"/>
      <c r="SNQ502" s="107"/>
      <c r="SNR502" s="107"/>
      <c r="SNS502" s="107"/>
      <c r="SNT502" s="107"/>
      <c r="SNU502" s="107"/>
      <c r="SNV502" s="107"/>
      <c r="SNW502" s="107"/>
      <c r="SNX502" s="107"/>
      <c r="SNY502" s="107"/>
      <c r="SNZ502" s="107"/>
      <c r="SOA502" s="107"/>
      <c r="SOB502" s="107"/>
      <c r="SOC502" s="107"/>
      <c r="SOD502" s="107"/>
      <c r="SOE502" s="107"/>
      <c r="SOF502" s="107"/>
      <c r="SOG502" s="107"/>
      <c r="SOH502" s="107"/>
      <c r="SOI502" s="107"/>
      <c r="SOJ502" s="107"/>
      <c r="SOK502" s="107"/>
      <c r="SOL502" s="107"/>
      <c r="SOM502" s="107"/>
      <c r="SON502" s="107"/>
      <c r="SOO502" s="107"/>
      <c r="SOP502" s="107"/>
      <c r="SOQ502" s="107"/>
      <c r="SOR502" s="107"/>
      <c r="SOS502" s="107"/>
      <c r="SOT502" s="107"/>
      <c r="SOU502" s="107"/>
      <c r="SOV502" s="107"/>
      <c r="SOW502" s="107"/>
      <c r="SOX502" s="107"/>
      <c r="SOY502" s="107"/>
      <c r="SOZ502" s="107"/>
      <c r="SPA502" s="107"/>
      <c r="SPB502" s="107"/>
      <c r="SPC502" s="107"/>
      <c r="SPD502" s="107"/>
      <c r="SPE502" s="107"/>
      <c r="SPF502" s="107"/>
      <c r="SPG502" s="107"/>
      <c r="SPH502" s="107"/>
      <c r="SPI502" s="107"/>
      <c r="SPJ502" s="107"/>
      <c r="SPK502" s="107"/>
      <c r="SPL502" s="107"/>
      <c r="SPM502" s="107"/>
      <c r="SPN502" s="107"/>
      <c r="SPO502" s="107"/>
      <c r="SPP502" s="107"/>
      <c r="SPQ502" s="107"/>
      <c r="SPR502" s="107"/>
      <c r="SPS502" s="107"/>
      <c r="SPT502" s="107"/>
      <c r="SPU502" s="107"/>
      <c r="SPV502" s="107"/>
      <c r="SPW502" s="107"/>
      <c r="SPX502" s="107"/>
      <c r="SPY502" s="107"/>
      <c r="SPZ502" s="107"/>
      <c r="SQA502" s="107"/>
      <c r="SQB502" s="107"/>
      <c r="SQC502" s="107"/>
      <c r="SQD502" s="107"/>
      <c r="SQE502" s="107"/>
      <c r="SQF502" s="107"/>
      <c r="SQG502" s="107"/>
      <c r="SQH502" s="107"/>
      <c r="SQI502" s="107"/>
      <c r="SQJ502" s="107"/>
      <c r="SQK502" s="107"/>
      <c r="SQL502" s="107"/>
      <c r="SQM502" s="107"/>
      <c r="SQN502" s="107"/>
      <c r="SQO502" s="107"/>
      <c r="SQP502" s="107"/>
      <c r="SQQ502" s="107"/>
      <c r="SQR502" s="107"/>
      <c r="SQS502" s="107"/>
      <c r="SQT502" s="107"/>
      <c r="SQU502" s="107"/>
      <c r="SQV502" s="107"/>
      <c r="SQW502" s="107"/>
      <c r="SQX502" s="107"/>
      <c r="SQY502" s="107"/>
      <c r="SQZ502" s="107"/>
      <c r="SRA502" s="107"/>
      <c r="SRB502" s="107"/>
      <c r="SRC502" s="107"/>
      <c r="SRD502" s="107"/>
      <c r="SRE502" s="107"/>
      <c r="SRF502" s="107"/>
      <c r="SRG502" s="107"/>
      <c r="SRH502" s="107"/>
      <c r="SRI502" s="107"/>
      <c r="SRJ502" s="107"/>
      <c r="SRK502" s="107"/>
      <c r="SRL502" s="107"/>
      <c r="SRM502" s="107"/>
      <c r="SRN502" s="107"/>
      <c r="SRO502" s="107"/>
      <c r="SRP502" s="107"/>
      <c r="SRQ502" s="107"/>
      <c r="SRR502" s="107"/>
      <c r="SRS502" s="107"/>
      <c r="SRT502" s="107"/>
      <c r="SRU502" s="107"/>
      <c r="SRV502" s="107"/>
      <c r="SRW502" s="107"/>
      <c r="SRX502" s="107"/>
      <c r="SRY502" s="107"/>
      <c r="SRZ502" s="107"/>
      <c r="SSA502" s="107"/>
      <c r="SSB502" s="107"/>
      <c r="SSC502" s="107"/>
      <c r="SSD502" s="107"/>
      <c r="SSE502" s="107"/>
      <c r="SSF502" s="107"/>
      <c r="SSG502" s="107"/>
      <c r="SSH502" s="107"/>
      <c r="SSI502" s="107"/>
      <c r="SSJ502" s="107"/>
      <c r="SSK502" s="107"/>
      <c r="SSL502" s="107"/>
      <c r="SSM502" s="107"/>
      <c r="SSN502" s="107"/>
      <c r="SSO502" s="107"/>
      <c r="SSP502" s="107"/>
      <c r="SSQ502" s="107"/>
      <c r="SSR502" s="107"/>
      <c r="SSS502" s="107"/>
      <c r="SST502" s="107"/>
      <c r="SSU502" s="107"/>
      <c r="SSV502" s="107"/>
      <c r="SSW502" s="107"/>
      <c r="SSX502" s="107"/>
      <c r="SSY502" s="107"/>
      <c r="SSZ502" s="107"/>
      <c r="STA502" s="107"/>
      <c r="STB502" s="107"/>
      <c r="STC502" s="107"/>
      <c r="STD502" s="107"/>
      <c r="STE502" s="107"/>
      <c r="STF502" s="107"/>
      <c r="STG502" s="107"/>
      <c r="STH502" s="107"/>
      <c r="STI502" s="107"/>
      <c r="STJ502" s="107"/>
      <c r="STK502" s="107"/>
      <c r="STL502" s="107"/>
      <c r="STM502" s="107"/>
      <c r="STN502" s="107"/>
      <c r="STO502" s="107"/>
      <c r="STP502" s="107"/>
      <c r="STQ502" s="107"/>
      <c r="STR502" s="107"/>
      <c r="STS502" s="107"/>
      <c r="STT502" s="107"/>
      <c r="STU502" s="107"/>
      <c r="STV502" s="107"/>
      <c r="STW502" s="107"/>
      <c r="STX502" s="107"/>
      <c r="STY502" s="107"/>
      <c r="STZ502" s="107"/>
      <c r="SUA502" s="107"/>
      <c r="SUB502" s="107"/>
      <c r="SUC502" s="107"/>
      <c r="SUD502" s="107"/>
      <c r="SUE502" s="107"/>
      <c r="SUF502" s="107"/>
      <c r="SUG502" s="107"/>
      <c r="SUH502" s="107"/>
      <c r="SUI502" s="107"/>
      <c r="SUJ502" s="107"/>
      <c r="SUK502" s="107"/>
      <c r="SUL502" s="107"/>
      <c r="SUM502" s="107"/>
      <c r="SUN502" s="107"/>
      <c r="SUO502" s="107"/>
      <c r="SUP502" s="107"/>
      <c r="SUQ502" s="107"/>
      <c r="SUR502" s="107"/>
      <c r="SUS502" s="107"/>
      <c r="SUT502" s="107"/>
      <c r="SUU502" s="107"/>
      <c r="SUV502" s="107"/>
      <c r="SUW502" s="107"/>
      <c r="SUX502" s="107"/>
      <c r="SUY502" s="107"/>
      <c r="SUZ502" s="107"/>
      <c r="SVA502" s="107"/>
      <c r="SVB502" s="107"/>
      <c r="SVC502" s="107"/>
      <c r="SVD502" s="107"/>
      <c r="SVE502" s="107"/>
      <c r="SVF502" s="107"/>
      <c r="SVG502" s="107"/>
      <c r="SVH502" s="107"/>
      <c r="SVI502" s="107"/>
      <c r="SVJ502" s="107"/>
      <c r="SVK502" s="107"/>
      <c r="SVL502" s="107"/>
      <c r="SVM502" s="107"/>
      <c r="SVN502" s="107"/>
      <c r="SVO502" s="107"/>
      <c r="SVP502" s="107"/>
      <c r="SVQ502" s="107"/>
      <c r="SVR502" s="107"/>
      <c r="SVS502" s="107"/>
      <c r="SVT502" s="107"/>
      <c r="SVU502" s="107"/>
      <c r="SVV502" s="107"/>
      <c r="SVW502" s="107"/>
      <c r="SVX502" s="107"/>
      <c r="SVY502" s="107"/>
      <c r="SVZ502" s="107"/>
      <c r="SWA502" s="107"/>
      <c r="SWB502" s="107"/>
      <c r="SWC502" s="107"/>
      <c r="SWD502" s="107"/>
      <c r="SWE502" s="107"/>
      <c r="SWF502" s="107"/>
      <c r="SWG502" s="107"/>
      <c r="SWH502" s="107"/>
      <c r="SWI502" s="107"/>
      <c r="SWJ502" s="107"/>
      <c r="SWK502" s="107"/>
      <c r="SWL502" s="107"/>
      <c r="SWM502" s="107"/>
      <c r="SWN502" s="107"/>
      <c r="SWO502" s="107"/>
      <c r="SWP502" s="107"/>
      <c r="SWQ502" s="107"/>
      <c r="SWR502" s="107"/>
      <c r="SWS502" s="107"/>
      <c r="SWT502" s="107"/>
      <c r="SWU502" s="107"/>
      <c r="SWV502" s="107"/>
      <c r="SWW502" s="107"/>
      <c r="SWX502" s="107"/>
      <c r="SWY502" s="107"/>
      <c r="SWZ502" s="107"/>
      <c r="SXA502" s="107"/>
      <c r="SXB502" s="107"/>
      <c r="SXC502" s="107"/>
      <c r="SXD502" s="107"/>
      <c r="SXE502" s="107"/>
      <c r="SXF502" s="107"/>
      <c r="SXG502" s="107"/>
      <c r="SXH502" s="107"/>
      <c r="SXI502" s="107"/>
      <c r="SXJ502" s="107"/>
      <c r="SXK502" s="107"/>
      <c r="SXL502" s="107"/>
      <c r="SXM502" s="107"/>
      <c r="SXN502" s="107"/>
      <c r="SXO502" s="107"/>
      <c r="SXP502" s="107"/>
      <c r="SXQ502" s="107"/>
      <c r="SXR502" s="107"/>
      <c r="SXS502" s="107"/>
      <c r="SXT502" s="107"/>
      <c r="SXU502" s="107"/>
      <c r="SXV502" s="107"/>
      <c r="SXW502" s="107"/>
      <c r="SXX502" s="107"/>
      <c r="SXY502" s="107"/>
      <c r="SXZ502" s="107"/>
      <c r="SYA502" s="107"/>
      <c r="SYB502" s="107"/>
      <c r="SYC502" s="107"/>
      <c r="SYD502" s="107"/>
      <c r="SYE502" s="107"/>
      <c r="SYF502" s="107"/>
      <c r="SYG502" s="107"/>
      <c r="SYH502" s="107"/>
      <c r="SYI502" s="107"/>
      <c r="SYJ502" s="107"/>
      <c r="SYK502" s="107"/>
      <c r="SYL502" s="107"/>
      <c r="SYM502" s="107"/>
      <c r="SYN502" s="107"/>
      <c r="SYO502" s="107"/>
      <c r="SYP502" s="107"/>
      <c r="SYQ502" s="107"/>
      <c r="SYR502" s="107"/>
      <c r="SYS502" s="107"/>
      <c r="SYT502" s="107"/>
      <c r="SYU502" s="107"/>
      <c r="SYV502" s="107"/>
      <c r="SYW502" s="107"/>
      <c r="SYX502" s="107"/>
      <c r="SYY502" s="107"/>
      <c r="SYZ502" s="107"/>
      <c r="SZA502" s="107"/>
      <c r="SZB502" s="107"/>
      <c r="SZC502" s="107"/>
      <c r="SZD502" s="107"/>
      <c r="SZE502" s="107"/>
      <c r="SZF502" s="107"/>
      <c r="SZG502" s="107"/>
      <c r="SZH502" s="107"/>
      <c r="SZI502" s="107"/>
      <c r="SZJ502" s="107"/>
      <c r="SZK502" s="107"/>
      <c r="SZL502" s="107"/>
      <c r="SZM502" s="107"/>
      <c r="SZN502" s="107"/>
      <c r="SZO502" s="107"/>
      <c r="SZP502" s="107"/>
      <c r="SZQ502" s="107"/>
      <c r="SZR502" s="107"/>
      <c r="SZS502" s="107"/>
      <c r="SZT502" s="107"/>
      <c r="SZU502" s="107"/>
      <c r="SZV502" s="107"/>
      <c r="SZW502" s="107"/>
      <c r="SZX502" s="107"/>
      <c r="SZY502" s="107"/>
      <c r="SZZ502" s="107"/>
      <c r="TAA502" s="107"/>
      <c r="TAB502" s="107"/>
      <c r="TAC502" s="107"/>
      <c r="TAD502" s="107"/>
      <c r="TAE502" s="107"/>
      <c r="TAF502" s="107"/>
      <c r="TAG502" s="107"/>
      <c r="TAH502" s="107"/>
      <c r="TAI502" s="107"/>
      <c r="TAJ502" s="107"/>
      <c r="TAK502" s="107"/>
      <c r="TAL502" s="107"/>
      <c r="TAM502" s="107"/>
      <c r="TAN502" s="107"/>
      <c r="TAO502" s="107"/>
      <c r="TAP502" s="107"/>
      <c r="TAQ502" s="107"/>
      <c r="TAR502" s="107"/>
      <c r="TAS502" s="107"/>
      <c r="TAT502" s="107"/>
      <c r="TAU502" s="107"/>
      <c r="TAV502" s="107"/>
      <c r="TAW502" s="107"/>
      <c r="TAX502" s="107"/>
      <c r="TAY502" s="107"/>
      <c r="TAZ502" s="107"/>
      <c r="TBA502" s="107"/>
      <c r="TBB502" s="107"/>
      <c r="TBC502" s="107"/>
      <c r="TBD502" s="107"/>
      <c r="TBE502" s="107"/>
      <c r="TBF502" s="107"/>
      <c r="TBG502" s="107"/>
      <c r="TBH502" s="107"/>
      <c r="TBI502" s="107"/>
      <c r="TBJ502" s="107"/>
      <c r="TBK502" s="107"/>
      <c r="TBL502" s="107"/>
      <c r="TBM502" s="107"/>
      <c r="TBN502" s="107"/>
      <c r="TBO502" s="107"/>
      <c r="TBP502" s="107"/>
      <c r="TBQ502" s="107"/>
      <c r="TBR502" s="107"/>
      <c r="TBS502" s="107"/>
      <c r="TBT502" s="107"/>
      <c r="TBU502" s="107"/>
      <c r="TBV502" s="107"/>
      <c r="TBW502" s="107"/>
      <c r="TBX502" s="107"/>
      <c r="TBY502" s="107"/>
      <c r="TBZ502" s="107"/>
      <c r="TCA502" s="107"/>
      <c r="TCB502" s="107"/>
      <c r="TCC502" s="107"/>
      <c r="TCD502" s="107"/>
      <c r="TCE502" s="107"/>
      <c r="TCF502" s="107"/>
      <c r="TCG502" s="107"/>
      <c r="TCH502" s="107"/>
      <c r="TCI502" s="107"/>
      <c r="TCJ502" s="107"/>
      <c r="TCK502" s="107"/>
      <c r="TCL502" s="107"/>
      <c r="TCM502" s="107"/>
      <c r="TCN502" s="107"/>
      <c r="TCO502" s="107"/>
      <c r="TCP502" s="107"/>
      <c r="TCQ502" s="107"/>
      <c r="TCR502" s="107"/>
      <c r="TCS502" s="107"/>
      <c r="TCT502" s="107"/>
      <c r="TCU502" s="107"/>
      <c r="TCV502" s="107"/>
      <c r="TCW502" s="107"/>
      <c r="TCX502" s="107"/>
      <c r="TCY502" s="107"/>
      <c r="TCZ502" s="107"/>
      <c r="TDA502" s="107"/>
      <c r="TDB502" s="107"/>
      <c r="TDC502" s="107"/>
      <c r="TDD502" s="107"/>
      <c r="TDE502" s="107"/>
      <c r="TDF502" s="107"/>
      <c r="TDG502" s="107"/>
      <c r="TDH502" s="107"/>
      <c r="TDI502" s="107"/>
      <c r="TDJ502" s="107"/>
      <c r="TDK502" s="107"/>
      <c r="TDL502" s="107"/>
      <c r="TDM502" s="107"/>
      <c r="TDN502" s="107"/>
      <c r="TDO502" s="107"/>
      <c r="TDP502" s="107"/>
      <c r="TDQ502" s="107"/>
      <c r="TDR502" s="107"/>
      <c r="TDS502" s="107"/>
      <c r="TDT502" s="107"/>
      <c r="TDU502" s="107"/>
      <c r="TDV502" s="107"/>
      <c r="TDW502" s="107"/>
      <c r="TDX502" s="107"/>
      <c r="TDY502" s="107"/>
      <c r="TDZ502" s="107"/>
      <c r="TEA502" s="107"/>
      <c r="TEB502" s="107"/>
      <c r="TEC502" s="107"/>
      <c r="TED502" s="107"/>
      <c r="TEE502" s="107"/>
      <c r="TEF502" s="107"/>
      <c r="TEG502" s="107"/>
      <c r="TEH502" s="107"/>
      <c r="TEI502" s="107"/>
      <c r="TEJ502" s="107"/>
      <c r="TEK502" s="107"/>
      <c r="TEL502" s="107"/>
      <c r="TEM502" s="107"/>
      <c r="TEN502" s="107"/>
      <c r="TEO502" s="107"/>
      <c r="TEP502" s="107"/>
      <c r="TEQ502" s="107"/>
      <c r="TER502" s="107"/>
      <c r="TES502" s="107"/>
      <c r="TET502" s="107"/>
      <c r="TEU502" s="107"/>
      <c r="TEV502" s="107"/>
      <c r="TEW502" s="107"/>
      <c r="TEX502" s="107"/>
      <c r="TEY502" s="107"/>
      <c r="TEZ502" s="107"/>
      <c r="TFA502" s="107"/>
      <c r="TFB502" s="107"/>
      <c r="TFC502" s="107"/>
      <c r="TFD502" s="107"/>
      <c r="TFE502" s="107"/>
      <c r="TFF502" s="107"/>
      <c r="TFG502" s="107"/>
      <c r="TFH502" s="107"/>
      <c r="TFI502" s="107"/>
      <c r="TFJ502" s="107"/>
      <c r="TFK502" s="107"/>
      <c r="TFL502" s="107"/>
      <c r="TFM502" s="107"/>
      <c r="TFN502" s="107"/>
      <c r="TFO502" s="107"/>
      <c r="TFP502" s="107"/>
      <c r="TFQ502" s="107"/>
      <c r="TFR502" s="107"/>
      <c r="TFS502" s="107"/>
      <c r="TFT502" s="107"/>
      <c r="TFU502" s="107"/>
      <c r="TFV502" s="107"/>
      <c r="TFW502" s="107"/>
      <c r="TFX502" s="107"/>
      <c r="TFY502" s="107"/>
      <c r="TFZ502" s="107"/>
      <c r="TGA502" s="107"/>
      <c r="TGB502" s="107"/>
      <c r="TGC502" s="107"/>
      <c r="TGD502" s="107"/>
      <c r="TGE502" s="107"/>
      <c r="TGF502" s="107"/>
      <c r="TGG502" s="107"/>
      <c r="TGH502" s="107"/>
      <c r="TGI502" s="107"/>
      <c r="TGJ502" s="107"/>
      <c r="TGK502" s="107"/>
      <c r="TGL502" s="107"/>
      <c r="TGM502" s="107"/>
      <c r="TGN502" s="107"/>
      <c r="TGO502" s="107"/>
      <c r="TGP502" s="107"/>
      <c r="TGQ502" s="107"/>
      <c r="TGR502" s="107"/>
      <c r="TGS502" s="107"/>
      <c r="TGT502" s="107"/>
      <c r="TGU502" s="107"/>
      <c r="TGV502" s="107"/>
      <c r="TGW502" s="107"/>
      <c r="TGX502" s="107"/>
      <c r="TGY502" s="107"/>
      <c r="TGZ502" s="107"/>
      <c r="THA502" s="107"/>
      <c r="THB502" s="107"/>
      <c r="THC502" s="107"/>
      <c r="THD502" s="107"/>
      <c r="THE502" s="107"/>
      <c r="THF502" s="107"/>
      <c r="THG502" s="107"/>
      <c r="THH502" s="107"/>
      <c r="THI502" s="107"/>
      <c r="THJ502" s="107"/>
      <c r="THK502" s="107"/>
      <c r="THL502" s="107"/>
      <c r="THM502" s="107"/>
      <c r="THN502" s="107"/>
      <c r="THO502" s="107"/>
      <c r="THP502" s="107"/>
      <c r="THQ502" s="107"/>
      <c r="THR502" s="107"/>
      <c r="THS502" s="107"/>
      <c r="THT502" s="107"/>
      <c r="THU502" s="107"/>
      <c r="THV502" s="107"/>
      <c r="THW502" s="107"/>
      <c r="THX502" s="107"/>
      <c r="THY502" s="107"/>
      <c r="THZ502" s="107"/>
      <c r="TIA502" s="107"/>
      <c r="TIB502" s="107"/>
      <c r="TIC502" s="107"/>
      <c r="TID502" s="107"/>
      <c r="TIE502" s="107"/>
      <c r="TIF502" s="107"/>
      <c r="TIG502" s="107"/>
      <c r="TIH502" s="107"/>
      <c r="TII502" s="107"/>
      <c r="TIJ502" s="107"/>
      <c r="TIK502" s="107"/>
      <c r="TIL502" s="107"/>
      <c r="TIM502" s="107"/>
      <c r="TIN502" s="107"/>
      <c r="TIO502" s="107"/>
      <c r="TIP502" s="107"/>
      <c r="TIQ502" s="107"/>
      <c r="TIR502" s="107"/>
      <c r="TIS502" s="107"/>
      <c r="TIT502" s="107"/>
      <c r="TIU502" s="107"/>
      <c r="TIV502" s="107"/>
      <c r="TIW502" s="107"/>
      <c r="TIX502" s="107"/>
      <c r="TIY502" s="107"/>
      <c r="TIZ502" s="107"/>
      <c r="TJA502" s="107"/>
      <c r="TJB502" s="107"/>
      <c r="TJC502" s="107"/>
      <c r="TJD502" s="107"/>
      <c r="TJE502" s="107"/>
      <c r="TJF502" s="107"/>
      <c r="TJG502" s="107"/>
      <c r="TJH502" s="107"/>
      <c r="TJI502" s="107"/>
      <c r="TJJ502" s="107"/>
      <c r="TJK502" s="107"/>
      <c r="TJL502" s="107"/>
      <c r="TJM502" s="107"/>
      <c r="TJN502" s="107"/>
      <c r="TJO502" s="107"/>
      <c r="TJP502" s="107"/>
      <c r="TJQ502" s="107"/>
      <c r="TJR502" s="107"/>
      <c r="TJS502" s="107"/>
      <c r="TJT502" s="107"/>
      <c r="TJU502" s="107"/>
      <c r="TJV502" s="107"/>
      <c r="TJW502" s="107"/>
      <c r="TJX502" s="107"/>
      <c r="TJY502" s="107"/>
      <c r="TJZ502" s="107"/>
      <c r="TKA502" s="107"/>
      <c r="TKB502" s="107"/>
      <c r="TKC502" s="107"/>
      <c r="TKD502" s="107"/>
      <c r="TKE502" s="107"/>
      <c r="TKF502" s="107"/>
      <c r="TKG502" s="107"/>
      <c r="TKH502" s="107"/>
      <c r="TKI502" s="107"/>
      <c r="TKJ502" s="107"/>
      <c r="TKK502" s="107"/>
      <c r="TKL502" s="107"/>
      <c r="TKM502" s="107"/>
      <c r="TKN502" s="107"/>
      <c r="TKO502" s="107"/>
      <c r="TKP502" s="107"/>
      <c r="TKQ502" s="107"/>
      <c r="TKR502" s="107"/>
      <c r="TKS502" s="107"/>
      <c r="TKT502" s="107"/>
      <c r="TKU502" s="107"/>
      <c r="TKV502" s="107"/>
      <c r="TKW502" s="107"/>
      <c r="TKX502" s="107"/>
      <c r="TKY502" s="107"/>
      <c r="TKZ502" s="107"/>
      <c r="TLA502" s="107"/>
      <c r="TLB502" s="107"/>
      <c r="TLC502" s="107"/>
      <c r="TLD502" s="107"/>
      <c r="TLE502" s="107"/>
      <c r="TLF502" s="107"/>
      <c r="TLG502" s="107"/>
      <c r="TLH502" s="107"/>
      <c r="TLI502" s="107"/>
      <c r="TLJ502" s="107"/>
      <c r="TLK502" s="107"/>
      <c r="TLL502" s="107"/>
      <c r="TLM502" s="107"/>
      <c r="TLN502" s="107"/>
      <c r="TLO502" s="107"/>
      <c r="TLP502" s="107"/>
      <c r="TLQ502" s="107"/>
      <c r="TLR502" s="107"/>
      <c r="TLS502" s="107"/>
      <c r="TLT502" s="107"/>
      <c r="TLU502" s="107"/>
      <c r="TLV502" s="107"/>
      <c r="TLW502" s="107"/>
      <c r="TLX502" s="107"/>
      <c r="TLY502" s="107"/>
      <c r="TLZ502" s="107"/>
      <c r="TMA502" s="107"/>
      <c r="TMB502" s="107"/>
      <c r="TMC502" s="107"/>
      <c r="TMD502" s="107"/>
      <c r="TME502" s="107"/>
      <c r="TMF502" s="107"/>
      <c r="TMG502" s="107"/>
      <c r="TMH502" s="107"/>
      <c r="TMI502" s="107"/>
      <c r="TMJ502" s="107"/>
      <c r="TMK502" s="107"/>
      <c r="TML502" s="107"/>
      <c r="TMM502" s="107"/>
      <c r="TMN502" s="107"/>
      <c r="TMO502" s="107"/>
      <c r="TMP502" s="107"/>
      <c r="TMQ502" s="107"/>
      <c r="TMR502" s="107"/>
      <c r="TMS502" s="107"/>
      <c r="TMT502" s="107"/>
      <c r="TMU502" s="107"/>
      <c r="TMV502" s="107"/>
      <c r="TMW502" s="107"/>
      <c r="TMX502" s="107"/>
      <c r="TMY502" s="107"/>
      <c r="TMZ502" s="107"/>
      <c r="TNA502" s="107"/>
      <c r="TNB502" s="107"/>
      <c r="TNC502" s="107"/>
      <c r="TND502" s="107"/>
      <c r="TNE502" s="107"/>
      <c r="TNF502" s="107"/>
      <c r="TNG502" s="107"/>
      <c r="TNH502" s="107"/>
      <c r="TNI502" s="107"/>
      <c r="TNJ502" s="107"/>
      <c r="TNK502" s="107"/>
      <c r="TNL502" s="107"/>
      <c r="TNM502" s="107"/>
      <c r="TNN502" s="107"/>
      <c r="TNO502" s="107"/>
      <c r="TNP502" s="107"/>
      <c r="TNQ502" s="107"/>
      <c r="TNR502" s="107"/>
      <c r="TNS502" s="107"/>
      <c r="TNT502" s="107"/>
      <c r="TNU502" s="107"/>
      <c r="TNV502" s="107"/>
      <c r="TNW502" s="107"/>
      <c r="TNX502" s="107"/>
      <c r="TNY502" s="107"/>
      <c r="TNZ502" s="107"/>
      <c r="TOA502" s="107"/>
      <c r="TOB502" s="107"/>
      <c r="TOC502" s="107"/>
      <c r="TOD502" s="107"/>
      <c r="TOE502" s="107"/>
      <c r="TOF502" s="107"/>
      <c r="TOG502" s="107"/>
      <c r="TOH502" s="107"/>
      <c r="TOI502" s="107"/>
      <c r="TOJ502" s="107"/>
      <c r="TOK502" s="107"/>
      <c r="TOL502" s="107"/>
      <c r="TOM502" s="107"/>
      <c r="TON502" s="107"/>
      <c r="TOO502" s="107"/>
      <c r="TOP502" s="107"/>
      <c r="TOQ502" s="107"/>
      <c r="TOR502" s="107"/>
      <c r="TOS502" s="107"/>
      <c r="TOT502" s="107"/>
      <c r="TOU502" s="107"/>
      <c r="TOV502" s="107"/>
      <c r="TOW502" s="107"/>
      <c r="TOX502" s="107"/>
      <c r="TOY502" s="107"/>
      <c r="TOZ502" s="107"/>
      <c r="TPA502" s="107"/>
      <c r="TPB502" s="107"/>
      <c r="TPC502" s="107"/>
      <c r="TPD502" s="107"/>
      <c r="TPE502" s="107"/>
      <c r="TPF502" s="107"/>
      <c r="TPG502" s="107"/>
      <c r="TPH502" s="107"/>
      <c r="TPI502" s="107"/>
      <c r="TPJ502" s="107"/>
      <c r="TPK502" s="107"/>
      <c r="TPL502" s="107"/>
      <c r="TPM502" s="107"/>
      <c r="TPN502" s="107"/>
      <c r="TPO502" s="107"/>
      <c r="TPP502" s="107"/>
      <c r="TPQ502" s="107"/>
      <c r="TPR502" s="107"/>
      <c r="TPS502" s="107"/>
      <c r="TPT502" s="107"/>
      <c r="TPU502" s="107"/>
      <c r="TPV502" s="107"/>
      <c r="TPW502" s="107"/>
      <c r="TPX502" s="107"/>
      <c r="TPY502" s="107"/>
      <c r="TPZ502" s="107"/>
      <c r="TQA502" s="107"/>
      <c r="TQB502" s="107"/>
      <c r="TQC502" s="107"/>
      <c r="TQD502" s="107"/>
      <c r="TQE502" s="107"/>
      <c r="TQF502" s="107"/>
      <c r="TQG502" s="107"/>
      <c r="TQH502" s="107"/>
      <c r="TQI502" s="107"/>
      <c r="TQJ502" s="107"/>
      <c r="TQK502" s="107"/>
      <c r="TQL502" s="107"/>
      <c r="TQM502" s="107"/>
      <c r="TQN502" s="107"/>
      <c r="TQO502" s="107"/>
      <c r="TQP502" s="107"/>
      <c r="TQQ502" s="107"/>
      <c r="TQR502" s="107"/>
      <c r="TQS502" s="107"/>
      <c r="TQT502" s="107"/>
      <c r="TQU502" s="107"/>
      <c r="TQV502" s="107"/>
      <c r="TQW502" s="107"/>
      <c r="TQX502" s="107"/>
      <c r="TQY502" s="107"/>
      <c r="TQZ502" s="107"/>
      <c r="TRA502" s="107"/>
      <c r="TRB502" s="107"/>
      <c r="TRC502" s="107"/>
      <c r="TRD502" s="107"/>
      <c r="TRE502" s="107"/>
      <c r="TRF502" s="107"/>
      <c r="TRG502" s="107"/>
      <c r="TRH502" s="107"/>
      <c r="TRI502" s="107"/>
      <c r="TRJ502" s="107"/>
      <c r="TRK502" s="107"/>
      <c r="TRL502" s="107"/>
      <c r="TRM502" s="107"/>
      <c r="TRN502" s="107"/>
      <c r="TRO502" s="107"/>
      <c r="TRP502" s="107"/>
      <c r="TRQ502" s="107"/>
      <c r="TRR502" s="107"/>
      <c r="TRS502" s="107"/>
      <c r="TRT502" s="107"/>
      <c r="TRU502" s="107"/>
      <c r="TRV502" s="107"/>
      <c r="TRW502" s="107"/>
      <c r="TRX502" s="107"/>
      <c r="TRY502" s="107"/>
      <c r="TRZ502" s="107"/>
      <c r="TSA502" s="107"/>
      <c r="TSB502" s="107"/>
      <c r="TSC502" s="107"/>
      <c r="TSD502" s="107"/>
      <c r="TSE502" s="107"/>
      <c r="TSF502" s="107"/>
      <c r="TSG502" s="107"/>
      <c r="TSH502" s="107"/>
      <c r="TSI502" s="107"/>
      <c r="TSJ502" s="107"/>
      <c r="TSK502" s="107"/>
      <c r="TSL502" s="107"/>
      <c r="TSM502" s="107"/>
      <c r="TSN502" s="107"/>
      <c r="TSO502" s="107"/>
      <c r="TSP502" s="107"/>
      <c r="TSQ502" s="107"/>
      <c r="TSR502" s="107"/>
      <c r="TSS502" s="107"/>
      <c r="TST502" s="107"/>
      <c r="TSU502" s="107"/>
      <c r="TSV502" s="107"/>
      <c r="TSW502" s="107"/>
      <c r="TSX502" s="107"/>
      <c r="TSY502" s="107"/>
      <c r="TSZ502" s="107"/>
      <c r="TTA502" s="107"/>
      <c r="TTB502" s="107"/>
      <c r="TTC502" s="107"/>
      <c r="TTD502" s="107"/>
      <c r="TTE502" s="107"/>
      <c r="TTF502" s="107"/>
      <c r="TTG502" s="107"/>
      <c r="TTH502" s="107"/>
      <c r="TTI502" s="107"/>
      <c r="TTJ502" s="107"/>
      <c r="TTK502" s="107"/>
      <c r="TTL502" s="107"/>
      <c r="TTM502" s="107"/>
      <c r="TTN502" s="107"/>
      <c r="TTO502" s="107"/>
      <c r="TTP502" s="107"/>
      <c r="TTQ502" s="107"/>
      <c r="TTR502" s="107"/>
      <c r="TTS502" s="107"/>
      <c r="TTT502" s="107"/>
      <c r="TTU502" s="107"/>
      <c r="TTV502" s="107"/>
      <c r="TTW502" s="107"/>
      <c r="TTX502" s="107"/>
      <c r="TTY502" s="107"/>
      <c r="TTZ502" s="107"/>
      <c r="TUA502" s="107"/>
      <c r="TUB502" s="107"/>
      <c r="TUC502" s="107"/>
      <c r="TUD502" s="107"/>
      <c r="TUE502" s="107"/>
      <c r="TUF502" s="107"/>
      <c r="TUG502" s="107"/>
      <c r="TUH502" s="107"/>
      <c r="TUI502" s="107"/>
      <c r="TUJ502" s="107"/>
      <c r="TUK502" s="107"/>
      <c r="TUL502" s="107"/>
      <c r="TUM502" s="107"/>
      <c r="TUN502" s="107"/>
      <c r="TUO502" s="107"/>
      <c r="TUP502" s="107"/>
      <c r="TUQ502" s="107"/>
      <c r="TUR502" s="107"/>
      <c r="TUS502" s="107"/>
      <c r="TUT502" s="107"/>
      <c r="TUU502" s="107"/>
      <c r="TUV502" s="107"/>
      <c r="TUW502" s="107"/>
      <c r="TUX502" s="107"/>
      <c r="TUY502" s="107"/>
      <c r="TUZ502" s="107"/>
      <c r="TVA502" s="107"/>
      <c r="TVB502" s="107"/>
      <c r="TVC502" s="107"/>
      <c r="TVD502" s="107"/>
      <c r="TVE502" s="107"/>
      <c r="TVF502" s="107"/>
      <c r="TVG502" s="107"/>
      <c r="TVH502" s="107"/>
      <c r="TVI502" s="107"/>
      <c r="TVJ502" s="107"/>
      <c r="TVK502" s="107"/>
      <c r="TVL502" s="107"/>
      <c r="TVM502" s="107"/>
      <c r="TVN502" s="107"/>
      <c r="TVO502" s="107"/>
      <c r="TVP502" s="107"/>
      <c r="TVQ502" s="107"/>
      <c r="TVR502" s="107"/>
      <c r="TVS502" s="107"/>
      <c r="TVT502" s="107"/>
      <c r="TVU502" s="107"/>
      <c r="TVV502" s="107"/>
      <c r="TVW502" s="107"/>
      <c r="TVX502" s="107"/>
      <c r="TVY502" s="107"/>
      <c r="TVZ502" s="107"/>
      <c r="TWA502" s="107"/>
      <c r="TWB502" s="107"/>
      <c r="TWC502" s="107"/>
      <c r="TWD502" s="107"/>
      <c r="TWE502" s="107"/>
      <c r="TWF502" s="107"/>
      <c r="TWG502" s="107"/>
      <c r="TWH502" s="107"/>
      <c r="TWI502" s="107"/>
      <c r="TWJ502" s="107"/>
      <c r="TWK502" s="107"/>
      <c r="TWL502" s="107"/>
      <c r="TWM502" s="107"/>
      <c r="TWN502" s="107"/>
      <c r="TWO502" s="107"/>
      <c r="TWP502" s="107"/>
      <c r="TWQ502" s="107"/>
      <c r="TWR502" s="107"/>
      <c r="TWS502" s="107"/>
      <c r="TWT502" s="107"/>
      <c r="TWU502" s="107"/>
      <c r="TWV502" s="107"/>
      <c r="TWW502" s="107"/>
      <c r="TWX502" s="107"/>
      <c r="TWY502" s="107"/>
      <c r="TWZ502" s="107"/>
      <c r="TXA502" s="107"/>
      <c r="TXB502" s="107"/>
      <c r="TXC502" s="107"/>
      <c r="TXD502" s="107"/>
      <c r="TXE502" s="107"/>
      <c r="TXF502" s="107"/>
      <c r="TXG502" s="107"/>
      <c r="TXH502" s="107"/>
      <c r="TXI502" s="107"/>
      <c r="TXJ502" s="107"/>
      <c r="TXK502" s="107"/>
      <c r="TXL502" s="107"/>
      <c r="TXM502" s="107"/>
      <c r="TXN502" s="107"/>
      <c r="TXO502" s="107"/>
      <c r="TXP502" s="107"/>
      <c r="TXQ502" s="107"/>
      <c r="TXR502" s="107"/>
      <c r="TXS502" s="107"/>
      <c r="TXT502" s="107"/>
      <c r="TXU502" s="107"/>
      <c r="TXV502" s="107"/>
      <c r="TXW502" s="107"/>
      <c r="TXX502" s="107"/>
      <c r="TXY502" s="107"/>
      <c r="TXZ502" s="107"/>
      <c r="TYA502" s="107"/>
      <c r="TYB502" s="107"/>
      <c r="TYC502" s="107"/>
      <c r="TYD502" s="107"/>
      <c r="TYE502" s="107"/>
      <c r="TYF502" s="107"/>
      <c r="TYG502" s="107"/>
      <c r="TYH502" s="107"/>
      <c r="TYI502" s="107"/>
      <c r="TYJ502" s="107"/>
      <c r="TYK502" s="107"/>
      <c r="TYL502" s="107"/>
      <c r="TYM502" s="107"/>
      <c r="TYN502" s="107"/>
      <c r="TYO502" s="107"/>
      <c r="TYP502" s="107"/>
      <c r="TYQ502" s="107"/>
      <c r="TYR502" s="107"/>
      <c r="TYS502" s="107"/>
      <c r="TYT502" s="107"/>
      <c r="TYU502" s="107"/>
      <c r="TYV502" s="107"/>
      <c r="TYW502" s="107"/>
      <c r="TYX502" s="107"/>
      <c r="TYY502" s="107"/>
      <c r="TYZ502" s="107"/>
      <c r="TZA502" s="107"/>
      <c r="TZB502" s="107"/>
      <c r="TZC502" s="107"/>
      <c r="TZD502" s="107"/>
      <c r="TZE502" s="107"/>
      <c r="TZF502" s="107"/>
      <c r="TZG502" s="107"/>
      <c r="TZH502" s="107"/>
      <c r="TZI502" s="107"/>
      <c r="TZJ502" s="107"/>
      <c r="TZK502" s="107"/>
      <c r="TZL502" s="107"/>
      <c r="TZM502" s="107"/>
      <c r="TZN502" s="107"/>
      <c r="TZO502" s="107"/>
      <c r="TZP502" s="107"/>
      <c r="TZQ502" s="107"/>
      <c r="TZR502" s="107"/>
      <c r="TZS502" s="107"/>
      <c r="TZT502" s="107"/>
      <c r="TZU502" s="107"/>
      <c r="TZV502" s="107"/>
      <c r="TZW502" s="107"/>
      <c r="TZX502" s="107"/>
      <c r="TZY502" s="107"/>
      <c r="TZZ502" s="107"/>
      <c r="UAA502" s="107"/>
      <c r="UAB502" s="107"/>
      <c r="UAC502" s="107"/>
      <c r="UAD502" s="107"/>
      <c r="UAE502" s="107"/>
      <c r="UAF502" s="107"/>
      <c r="UAG502" s="107"/>
      <c r="UAH502" s="107"/>
      <c r="UAI502" s="107"/>
      <c r="UAJ502" s="107"/>
      <c r="UAK502" s="107"/>
      <c r="UAL502" s="107"/>
      <c r="UAM502" s="107"/>
      <c r="UAN502" s="107"/>
      <c r="UAO502" s="107"/>
      <c r="UAP502" s="107"/>
      <c r="UAQ502" s="107"/>
      <c r="UAR502" s="107"/>
      <c r="UAS502" s="107"/>
      <c r="UAT502" s="107"/>
      <c r="UAU502" s="107"/>
      <c r="UAV502" s="107"/>
      <c r="UAW502" s="107"/>
      <c r="UAX502" s="107"/>
      <c r="UAY502" s="107"/>
      <c r="UAZ502" s="107"/>
      <c r="UBA502" s="107"/>
      <c r="UBB502" s="107"/>
      <c r="UBC502" s="107"/>
      <c r="UBD502" s="107"/>
      <c r="UBE502" s="107"/>
      <c r="UBF502" s="107"/>
      <c r="UBG502" s="107"/>
      <c r="UBH502" s="107"/>
      <c r="UBI502" s="107"/>
      <c r="UBJ502" s="107"/>
      <c r="UBK502" s="107"/>
      <c r="UBL502" s="107"/>
      <c r="UBM502" s="107"/>
      <c r="UBN502" s="107"/>
      <c r="UBO502" s="107"/>
      <c r="UBP502" s="107"/>
      <c r="UBQ502" s="107"/>
      <c r="UBR502" s="107"/>
      <c r="UBS502" s="107"/>
      <c r="UBT502" s="107"/>
      <c r="UBU502" s="107"/>
      <c r="UBV502" s="107"/>
      <c r="UBW502" s="107"/>
      <c r="UBX502" s="107"/>
      <c r="UBY502" s="107"/>
      <c r="UBZ502" s="107"/>
      <c r="UCA502" s="107"/>
      <c r="UCB502" s="107"/>
      <c r="UCC502" s="107"/>
      <c r="UCD502" s="107"/>
      <c r="UCE502" s="107"/>
      <c r="UCF502" s="107"/>
      <c r="UCG502" s="107"/>
      <c r="UCH502" s="107"/>
      <c r="UCI502" s="107"/>
      <c r="UCJ502" s="107"/>
      <c r="UCK502" s="107"/>
      <c r="UCL502" s="107"/>
      <c r="UCM502" s="107"/>
      <c r="UCN502" s="107"/>
      <c r="UCO502" s="107"/>
      <c r="UCP502" s="107"/>
      <c r="UCQ502" s="107"/>
      <c r="UCR502" s="107"/>
      <c r="UCS502" s="107"/>
      <c r="UCT502" s="107"/>
      <c r="UCU502" s="107"/>
      <c r="UCV502" s="107"/>
      <c r="UCW502" s="107"/>
      <c r="UCX502" s="107"/>
      <c r="UCY502" s="107"/>
      <c r="UCZ502" s="107"/>
      <c r="UDA502" s="107"/>
      <c r="UDB502" s="107"/>
      <c r="UDC502" s="107"/>
      <c r="UDD502" s="107"/>
      <c r="UDE502" s="107"/>
      <c r="UDF502" s="107"/>
      <c r="UDG502" s="107"/>
      <c r="UDH502" s="107"/>
      <c r="UDI502" s="107"/>
      <c r="UDJ502" s="107"/>
      <c r="UDK502" s="107"/>
      <c r="UDL502" s="107"/>
      <c r="UDM502" s="107"/>
      <c r="UDN502" s="107"/>
      <c r="UDO502" s="107"/>
      <c r="UDP502" s="107"/>
      <c r="UDQ502" s="107"/>
      <c r="UDR502" s="107"/>
      <c r="UDS502" s="107"/>
      <c r="UDT502" s="107"/>
      <c r="UDU502" s="107"/>
      <c r="UDV502" s="107"/>
      <c r="UDW502" s="107"/>
      <c r="UDX502" s="107"/>
      <c r="UDY502" s="107"/>
      <c r="UDZ502" s="107"/>
      <c r="UEA502" s="107"/>
      <c r="UEB502" s="107"/>
      <c r="UEC502" s="107"/>
      <c r="UED502" s="107"/>
      <c r="UEE502" s="107"/>
      <c r="UEF502" s="107"/>
      <c r="UEG502" s="107"/>
      <c r="UEH502" s="107"/>
      <c r="UEI502" s="107"/>
      <c r="UEJ502" s="107"/>
      <c r="UEK502" s="107"/>
      <c r="UEL502" s="107"/>
      <c r="UEM502" s="107"/>
      <c r="UEN502" s="107"/>
      <c r="UEO502" s="107"/>
      <c r="UEP502" s="107"/>
      <c r="UEQ502" s="107"/>
      <c r="UER502" s="107"/>
      <c r="UES502" s="107"/>
      <c r="UET502" s="107"/>
      <c r="UEU502" s="107"/>
      <c r="UEV502" s="107"/>
      <c r="UEW502" s="107"/>
      <c r="UEX502" s="107"/>
      <c r="UEY502" s="107"/>
      <c r="UEZ502" s="107"/>
      <c r="UFA502" s="107"/>
      <c r="UFB502" s="107"/>
      <c r="UFC502" s="107"/>
      <c r="UFD502" s="107"/>
      <c r="UFE502" s="107"/>
      <c r="UFF502" s="107"/>
      <c r="UFG502" s="107"/>
      <c r="UFH502" s="107"/>
      <c r="UFI502" s="107"/>
      <c r="UFJ502" s="107"/>
      <c r="UFK502" s="107"/>
      <c r="UFL502" s="107"/>
      <c r="UFM502" s="107"/>
      <c r="UFN502" s="107"/>
      <c r="UFO502" s="107"/>
      <c r="UFP502" s="107"/>
      <c r="UFQ502" s="107"/>
      <c r="UFR502" s="107"/>
      <c r="UFS502" s="107"/>
      <c r="UFT502" s="107"/>
      <c r="UFU502" s="107"/>
      <c r="UFV502" s="107"/>
      <c r="UFW502" s="107"/>
      <c r="UFX502" s="107"/>
      <c r="UFY502" s="107"/>
      <c r="UFZ502" s="107"/>
      <c r="UGA502" s="107"/>
      <c r="UGB502" s="107"/>
      <c r="UGC502" s="107"/>
      <c r="UGD502" s="107"/>
      <c r="UGE502" s="107"/>
      <c r="UGF502" s="107"/>
      <c r="UGG502" s="107"/>
      <c r="UGH502" s="107"/>
      <c r="UGI502" s="107"/>
      <c r="UGJ502" s="107"/>
      <c r="UGK502" s="107"/>
      <c r="UGL502" s="107"/>
      <c r="UGM502" s="107"/>
      <c r="UGN502" s="107"/>
      <c r="UGO502" s="107"/>
      <c r="UGP502" s="107"/>
      <c r="UGQ502" s="107"/>
      <c r="UGR502" s="107"/>
      <c r="UGS502" s="107"/>
      <c r="UGT502" s="107"/>
      <c r="UGU502" s="107"/>
      <c r="UGV502" s="107"/>
      <c r="UGW502" s="107"/>
      <c r="UGX502" s="107"/>
      <c r="UGY502" s="107"/>
      <c r="UGZ502" s="107"/>
      <c r="UHA502" s="107"/>
      <c r="UHB502" s="107"/>
      <c r="UHC502" s="107"/>
      <c r="UHD502" s="107"/>
      <c r="UHE502" s="107"/>
      <c r="UHF502" s="107"/>
      <c r="UHG502" s="107"/>
      <c r="UHH502" s="107"/>
      <c r="UHI502" s="107"/>
      <c r="UHJ502" s="107"/>
      <c r="UHK502" s="107"/>
      <c r="UHL502" s="107"/>
      <c r="UHM502" s="107"/>
      <c r="UHN502" s="107"/>
      <c r="UHO502" s="107"/>
      <c r="UHP502" s="107"/>
      <c r="UHQ502" s="107"/>
      <c r="UHR502" s="107"/>
      <c r="UHS502" s="107"/>
      <c r="UHT502" s="107"/>
      <c r="UHU502" s="107"/>
      <c r="UHV502" s="107"/>
      <c r="UHW502" s="107"/>
      <c r="UHX502" s="107"/>
      <c r="UHY502" s="107"/>
      <c r="UHZ502" s="107"/>
      <c r="UIA502" s="107"/>
      <c r="UIB502" s="107"/>
      <c r="UIC502" s="107"/>
      <c r="UID502" s="107"/>
      <c r="UIE502" s="107"/>
      <c r="UIF502" s="107"/>
      <c r="UIG502" s="107"/>
      <c r="UIH502" s="107"/>
      <c r="UII502" s="107"/>
      <c r="UIJ502" s="107"/>
      <c r="UIK502" s="107"/>
      <c r="UIL502" s="107"/>
      <c r="UIM502" s="107"/>
      <c r="UIN502" s="107"/>
      <c r="UIO502" s="107"/>
      <c r="UIP502" s="107"/>
      <c r="UIQ502" s="107"/>
      <c r="UIR502" s="107"/>
      <c r="UIS502" s="107"/>
      <c r="UIT502" s="107"/>
      <c r="UIU502" s="107"/>
      <c r="UIV502" s="107"/>
      <c r="UIW502" s="107"/>
      <c r="UIX502" s="107"/>
      <c r="UIY502" s="107"/>
      <c r="UIZ502" s="107"/>
      <c r="UJA502" s="107"/>
      <c r="UJB502" s="107"/>
      <c r="UJC502" s="107"/>
      <c r="UJD502" s="107"/>
      <c r="UJE502" s="107"/>
      <c r="UJF502" s="107"/>
      <c r="UJG502" s="107"/>
      <c r="UJH502" s="107"/>
      <c r="UJI502" s="107"/>
      <c r="UJJ502" s="107"/>
      <c r="UJK502" s="107"/>
      <c r="UJL502" s="107"/>
      <c r="UJM502" s="107"/>
      <c r="UJN502" s="107"/>
      <c r="UJO502" s="107"/>
      <c r="UJP502" s="107"/>
      <c r="UJQ502" s="107"/>
      <c r="UJR502" s="107"/>
      <c r="UJS502" s="107"/>
      <c r="UJT502" s="107"/>
      <c r="UJU502" s="107"/>
      <c r="UJV502" s="107"/>
      <c r="UJW502" s="107"/>
      <c r="UJX502" s="107"/>
      <c r="UJY502" s="107"/>
      <c r="UJZ502" s="107"/>
      <c r="UKA502" s="107"/>
      <c r="UKB502" s="107"/>
      <c r="UKC502" s="107"/>
      <c r="UKD502" s="107"/>
      <c r="UKE502" s="107"/>
      <c r="UKF502" s="107"/>
      <c r="UKG502" s="107"/>
      <c r="UKH502" s="107"/>
      <c r="UKI502" s="107"/>
      <c r="UKJ502" s="107"/>
      <c r="UKK502" s="107"/>
      <c r="UKL502" s="107"/>
      <c r="UKM502" s="107"/>
      <c r="UKN502" s="107"/>
      <c r="UKO502" s="107"/>
      <c r="UKP502" s="107"/>
      <c r="UKQ502" s="107"/>
      <c r="UKR502" s="107"/>
      <c r="UKS502" s="107"/>
      <c r="UKT502" s="107"/>
      <c r="UKU502" s="107"/>
      <c r="UKV502" s="107"/>
      <c r="UKW502" s="107"/>
      <c r="UKX502" s="107"/>
      <c r="UKY502" s="107"/>
      <c r="UKZ502" s="107"/>
      <c r="ULA502" s="107"/>
      <c r="ULB502" s="107"/>
      <c r="ULC502" s="107"/>
      <c r="ULD502" s="107"/>
      <c r="ULE502" s="107"/>
      <c r="ULF502" s="107"/>
      <c r="ULG502" s="107"/>
      <c r="ULH502" s="107"/>
      <c r="ULI502" s="107"/>
      <c r="ULJ502" s="107"/>
      <c r="ULK502" s="107"/>
      <c r="ULL502" s="107"/>
      <c r="ULM502" s="107"/>
      <c r="ULN502" s="107"/>
      <c r="ULO502" s="107"/>
      <c r="ULP502" s="107"/>
      <c r="ULQ502" s="107"/>
      <c r="ULR502" s="107"/>
      <c r="ULS502" s="107"/>
      <c r="ULT502" s="107"/>
      <c r="ULU502" s="107"/>
      <c r="ULV502" s="107"/>
      <c r="ULW502" s="107"/>
      <c r="ULX502" s="107"/>
      <c r="ULY502" s="107"/>
      <c r="ULZ502" s="107"/>
      <c r="UMA502" s="107"/>
      <c r="UMB502" s="107"/>
      <c r="UMC502" s="107"/>
      <c r="UMD502" s="107"/>
      <c r="UME502" s="107"/>
      <c r="UMF502" s="107"/>
      <c r="UMG502" s="107"/>
      <c r="UMH502" s="107"/>
      <c r="UMI502" s="107"/>
      <c r="UMJ502" s="107"/>
      <c r="UMK502" s="107"/>
      <c r="UML502" s="107"/>
      <c r="UMM502" s="107"/>
      <c r="UMN502" s="107"/>
      <c r="UMO502" s="107"/>
      <c r="UMP502" s="107"/>
      <c r="UMQ502" s="107"/>
      <c r="UMR502" s="107"/>
      <c r="UMS502" s="107"/>
      <c r="UMT502" s="107"/>
      <c r="UMU502" s="107"/>
      <c r="UMV502" s="107"/>
      <c r="UMW502" s="107"/>
      <c r="UMX502" s="107"/>
      <c r="UMY502" s="107"/>
      <c r="UMZ502" s="107"/>
      <c r="UNA502" s="107"/>
      <c r="UNB502" s="107"/>
      <c r="UNC502" s="107"/>
      <c r="UND502" s="107"/>
      <c r="UNE502" s="107"/>
      <c r="UNF502" s="107"/>
      <c r="UNG502" s="107"/>
      <c r="UNH502" s="107"/>
      <c r="UNI502" s="107"/>
      <c r="UNJ502" s="107"/>
      <c r="UNK502" s="107"/>
      <c r="UNL502" s="107"/>
      <c r="UNM502" s="107"/>
      <c r="UNN502" s="107"/>
      <c r="UNO502" s="107"/>
      <c r="UNP502" s="107"/>
      <c r="UNQ502" s="107"/>
      <c r="UNR502" s="107"/>
      <c r="UNS502" s="107"/>
      <c r="UNT502" s="107"/>
      <c r="UNU502" s="107"/>
      <c r="UNV502" s="107"/>
      <c r="UNW502" s="107"/>
      <c r="UNX502" s="107"/>
      <c r="UNY502" s="107"/>
      <c r="UNZ502" s="107"/>
      <c r="UOA502" s="107"/>
      <c r="UOB502" s="107"/>
      <c r="UOC502" s="107"/>
      <c r="UOD502" s="107"/>
      <c r="UOE502" s="107"/>
      <c r="UOF502" s="107"/>
      <c r="UOG502" s="107"/>
      <c r="UOH502" s="107"/>
      <c r="UOI502" s="107"/>
      <c r="UOJ502" s="107"/>
      <c r="UOK502" s="107"/>
      <c r="UOL502" s="107"/>
      <c r="UOM502" s="107"/>
      <c r="UON502" s="107"/>
      <c r="UOO502" s="107"/>
      <c r="UOP502" s="107"/>
      <c r="UOQ502" s="107"/>
      <c r="UOR502" s="107"/>
      <c r="UOS502" s="107"/>
      <c r="UOT502" s="107"/>
      <c r="UOU502" s="107"/>
      <c r="UOV502" s="107"/>
      <c r="UOW502" s="107"/>
      <c r="UOX502" s="107"/>
      <c r="UOY502" s="107"/>
      <c r="UOZ502" s="107"/>
      <c r="UPA502" s="107"/>
      <c r="UPB502" s="107"/>
      <c r="UPC502" s="107"/>
      <c r="UPD502" s="107"/>
      <c r="UPE502" s="107"/>
      <c r="UPF502" s="107"/>
      <c r="UPG502" s="107"/>
      <c r="UPH502" s="107"/>
      <c r="UPI502" s="107"/>
      <c r="UPJ502" s="107"/>
      <c r="UPK502" s="107"/>
      <c r="UPL502" s="107"/>
      <c r="UPM502" s="107"/>
      <c r="UPN502" s="107"/>
      <c r="UPO502" s="107"/>
      <c r="UPP502" s="107"/>
      <c r="UPQ502" s="107"/>
      <c r="UPR502" s="107"/>
      <c r="UPS502" s="107"/>
      <c r="UPT502" s="107"/>
      <c r="UPU502" s="107"/>
      <c r="UPV502" s="107"/>
      <c r="UPW502" s="107"/>
      <c r="UPX502" s="107"/>
      <c r="UPY502" s="107"/>
      <c r="UPZ502" s="107"/>
      <c r="UQA502" s="107"/>
      <c r="UQB502" s="107"/>
      <c r="UQC502" s="107"/>
      <c r="UQD502" s="107"/>
      <c r="UQE502" s="107"/>
      <c r="UQF502" s="107"/>
      <c r="UQG502" s="107"/>
      <c r="UQH502" s="107"/>
      <c r="UQI502" s="107"/>
      <c r="UQJ502" s="107"/>
      <c r="UQK502" s="107"/>
      <c r="UQL502" s="107"/>
      <c r="UQM502" s="107"/>
      <c r="UQN502" s="107"/>
      <c r="UQO502" s="107"/>
      <c r="UQP502" s="107"/>
      <c r="UQQ502" s="107"/>
      <c r="UQR502" s="107"/>
      <c r="UQS502" s="107"/>
      <c r="UQT502" s="107"/>
      <c r="UQU502" s="107"/>
      <c r="UQV502" s="107"/>
      <c r="UQW502" s="107"/>
      <c r="UQX502" s="107"/>
      <c r="UQY502" s="107"/>
      <c r="UQZ502" s="107"/>
      <c r="URA502" s="107"/>
      <c r="URB502" s="107"/>
      <c r="URC502" s="107"/>
      <c r="URD502" s="107"/>
      <c r="URE502" s="107"/>
      <c r="URF502" s="107"/>
      <c r="URG502" s="107"/>
      <c r="URH502" s="107"/>
      <c r="URI502" s="107"/>
      <c r="URJ502" s="107"/>
      <c r="URK502" s="107"/>
      <c r="URL502" s="107"/>
      <c r="URM502" s="107"/>
      <c r="URN502" s="107"/>
      <c r="URO502" s="107"/>
      <c r="URP502" s="107"/>
      <c r="URQ502" s="107"/>
      <c r="URR502" s="107"/>
      <c r="URS502" s="107"/>
      <c r="URT502" s="107"/>
      <c r="URU502" s="107"/>
      <c r="URV502" s="107"/>
      <c r="URW502" s="107"/>
      <c r="URX502" s="107"/>
      <c r="URY502" s="107"/>
      <c r="URZ502" s="107"/>
      <c r="USA502" s="107"/>
      <c r="USB502" s="107"/>
      <c r="USC502" s="107"/>
      <c r="USD502" s="107"/>
      <c r="USE502" s="107"/>
      <c r="USF502" s="107"/>
      <c r="USG502" s="107"/>
      <c r="USH502" s="107"/>
      <c r="USI502" s="107"/>
      <c r="USJ502" s="107"/>
      <c r="USK502" s="107"/>
      <c r="USL502" s="107"/>
      <c r="USM502" s="107"/>
      <c r="USN502" s="107"/>
      <c r="USO502" s="107"/>
      <c r="USP502" s="107"/>
      <c r="USQ502" s="107"/>
      <c r="USR502" s="107"/>
      <c r="USS502" s="107"/>
      <c r="UST502" s="107"/>
      <c r="USU502" s="107"/>
      <c r="USV502" s="107"/>
      <c r="USW502" s="107"/>
      <c r="USX502" s="107"/>
      <c r="USY502" s="107"/>
      <c r="USZ502" s="107"/>
      <c r="UTA502" s="107"/>
      <c r="UTB502" s="107"/>
      <c r="UTC502" s="107"/>
      <c r="UTD502" s="107"/>
      <c r="UTE502" s="107"/>
      <c r="UTF502" s="107"/>
      <c r="UTG502" s="107"/>
      <c r="UTH502" s="107"/>
      <c r="UTI502" s="107"/>
      <c r="UTJ502" s="107"/>
      <c r="UTK502" s="107"/>
      <c r="UTL502" s="107"/>
      <c r="UTM502" s="107"/>
      <c r="UTN502" s="107"/>
      <c r="UTO502" s="107"/>
      <c r="UTP502" s="107"/>
      <c r="UTQ502" s="107"/>
      <c r="UTR502" s="107"/>
      <c r="UTS502" s="107"/>
      <c r="UTT502" s="107"/>
      <c r="UTU502" s="107"/>
      <c r="UTV502" s="107"/>
      <c r="UTW502" s="107"/>
      <c r="UTX502" s="107"/>
      <c r="UTY502" s="107"/>
      <c r="UTZ502" s="107"/>
      <c r="UUA502" s="107"/>
      <c r="UUB502" s="107"/>
      <c r="UUC502" s="107"/>
      <c r="UUD502" s="107"/>
      <c r="UUE502" s="107"/>
      <c r="UUF502" s="107"/>
      <c r="UUG502" s="107"/>
      <c r="UUH502" s="107"/>
      <c r="UUI502" s="107"/>
      <c r="UUJ502" s="107"/>
      <c r="UUK502" s="107"/>
      <c r="UUL502" s="107"/>
      <c r="UUM502" s="107"/>
      <c r="UUN502" s="107"/>
      <c r="UUO502" s="107"/>
      <c r="UUP502" s="107"/>
      <c r="UUQ502" s="107"/>
      <c r="UUR502" s="107"/>
      <c r="UUS502" s="107"/>
      <c r="UUT502" s="107"/>
      <c r="UUU502" s="107"/>
      <c r="UUV502" s="107"/>
      <c r="UUW502" s="107"/>
      <c r="UUX502" s="107"/>
      <c r="UUY502" s="107"/>
      <c r="UUZ502" s="107"/>
      <c r="UVA502" s="107"/>
      <c r="UVB502" s="107"/>
      <c r="UVC502" s="107"/>
      <c r="UVD502" s="107"/>
      <c r="UVE502" s="107"/>
      <c r="UVF502" s="107"/>
      <c r="UVG502" s="107"/>
      <c r="UVH502" s="107"/>
      <c r="UVI502" s="107"/>
      <c r="UVJ502" s="107"/>
      <c r="UVK502" s="107"/>
      <c r="UVL502" s="107"/>
      <c r="UVM502" s="107"/>
      <c r="UVN502" s="107"/>
      <c r="UVO502" s="107"/>
      <c r="UVP502" s="107"/>
      <c r="UVQ502" s="107"/>
      <c r="UVR502" s="107"/>
      <c r="UVS502" s="107"/>
      <c r="UVT502" s="107"/>
      <c r="UVU502" s="107"/>
      <c r="UVV502" s="107"/>
      <c r="UVW502" s="107"/>
      <c r="UVX502" s="107"/>
      <c r="UVY502" s="107"/>
      <c r="UVZ502" s="107"/>
      <c r="UWA502" s="107"/>
      <c r="UWB502" s="107"/>
      <c r="UWC502" s="107"/>
      <c r="UWD502" s="107"/>
      <c r="UWE502" s="107"/>
      <c r="UWF502" s="107"/>
      <c r="UWG502" s="107"/>
      <c r="UWH502" s="107"/>
      <c r="UWI502" s="107"/>
      <c r="UWJ502" s="107"/>
      <c r="UWK502" s="107"/>
      <c r="UWL502" s="107"/>
      <c r="UWM502" s="107"/>
      <c r="UWN502" s="107"/>
      <c r="UWO502" s="107"/>
      <c r="UWP502" s="107"/>
      <c r="UWQ502" s="107"/>
      <c r="UWR502" s="107"/>
      <c r="UWS502" s="107"/>
      <c r="UWT502" s="107"/>
      <c r="UWU502" s="107"/>
      <c r="UWV502" s="107"/>
      <c r="UWW502" s="107"/>
      <c r="UWX502" s="107"/>
      <c r="UWY502" s="107"/>
      <c r="UWZ502" s="107"/>
      <c r="UXA502" s="107"/>
      <c r="UXB502" s="107"/>
      <c r="UXC502" s="107"/>
      <c r="UXD502" s="107"/>
      <c r="UXE502" s="107"/>
      <c r="UXF502" s="107"/>
      <c r="UXG502" s="107"/>
      <c r="UXH502" s="107"/>
      <c r="UXI502" s="107"/>
      <c r="UXJ502" s="107"/>
      <c r="UXK502" s="107"/>
      <c r="UXL502" s="107"/>
      <c r="UXM502" s="107"/>
      <c r="UXN502" s="107"/>
      <c r="UXO502" s="107"/>
      <c r="UXP502" s="107"/>
      <c r="UXQ502" s="107"/>
      <c r="UXR502" s="107"/>
      <c r="UXS502" s="107"/>
      <c r="UXT502" s="107"/>
      <c r="UXU502" s="107"/>
      <c r="UXV502" s="107"/>
      <c r="UXW502" s="107"/>
      <c r="UXX502" s="107"/>
      <c r="UXY502" s="107"/>
      <c r="UXZ502" s="107"/>
      <c r="UYA502" s="107"/>
      <c r="UYB502" s="107"/>
      <c r="UYC502" s="107"/>
      <c r="UYD502" s="107"/>
      <c r="UYE502" s="107"/>
      <c r="UYF502" s="107"/>
      <c r="UYG502" s="107"/>
      <c r="UYH502" s="107"/>
      <c r="UYI502" s="107"/>
      <c r="UYJ502" s="107"/>
      <c r="UYK502" s="107"/>
      <c r="UYL502" s="107"/>
      <c r="UYM502" s="107"/>
      <c r="UYN502" s="107"/>
      <c r="UYO502" s="107"/>
      <c r="UYP502" s="107"/>
      <c r="UYQ502" s="107"/>
      <c r="UYR502" s="107"/>
      <c r="UYS502" s="107"/>
      <c r="UYT502" s="107"/>
      <c r="UYU502" s="107"/>
      <c r="UYV502" s="107"/>
      <c r="UYW502" s="107"/>
      <c r="UYX502" s="107"/>
      <c r="UYY502" s="107"/>
      <c r="UYZ502" s="107"/>
      <c r="UZA502" s="107"/>
      <c r="UZB502" s="107"/>
      <c r="UZC502" s="107"/>
      <c r="UZD502" s="107"/>
      <c r="UZE502" s="107"/>
      <c r="UZF502" s="107"/>
      <c r="UZG502" s="107"/>
      <c r="UZH502" s="107"/>
      <c r="UZI502" s="107"/>
      <c r="UZJ502" s="107"/>
      <c r="UZK502" s="107"/>
      <c r="UZL502" s="107"/>
      <c r="UZM502" s="107"/>
      <c r="UZN502" s="107"/>
      <c r="UZO502" s="107"/>
      <c r="UZP502" s="107"/>
      <c r="UZQ502" s="107"/>
      <c r="UZR502" s="107"/>
      <c r="UZS502" s="107"/>
      <c r="UZT502" s="107"/>
      <c r="UZU502" s="107"/>
      <c r="UZV502" s="107"/>
      <c r="UZW502" s="107"/>
      <c r="UZX502" s="107"/>
      <c r="UZY502" s="107"/>
      <c r="UZZ502" s="107"/>
      <c r="VAA502" s="107"/>
      <c r="VAB502" s="107"/>
      <c r="VAC502" s="107"/>
      <c r="VAD502" s="107"/>
      <c r="VAE502" s="107"/>
      <c r="VAF502" s="107"/>
      <c r="VAG502" s="107"/>
      <c r="VAH502" s="107"/>
      <c r="VAI502" s="107"/>
      <c r="VAJ502" s="107"/>
      <c r="VAK502" s="107"/>
      <c r="VAL502" s="107"/>
      <c r="VAM502" s="107"/>
      <c r="VAN502" s="107"/>
      <c r="VAO502" s="107"/>
      <c r="VAP502" s="107"/>
      <c r="VAQ502" s="107"/>
      <c r="VAR502" s="107"/>
      <c r="VAS502" s="107"/>
      <c r="VAT502" s="107"/>
      <c r="VAU502" s="107"/>
      <c r="VAV502" s="107"/>
      <c r="VAW502" s="107"/>
      <c r="VAX502" s="107"/>
      <c r="VAY502" s="107"/>
      <c r="VAZ502" s="107"/>
      <c r="VBA502" s="107"/>
      <c r="VBB502" s="107"/>
      <c r="VBC502" s="107"/>
      <c r="VBD502" s="107"/>
      <c r="VBE502" s="107"/>
      <c r="VBF502" s="107"/>
      <c r="VBG502" s="107"/>
      <c r="VBH502" s="107"/>
      <c r="VBI502" s="107"/>
      <c r="VBJ502" s="107"/>
      <c r="VBK502" s="107"/>
      <c r="VBL502" s="107"/>
      <c r="VBM502" s="107"/>
      <c r="VBN502" s="107"/>
      <c r="VBO502" s="107"/>
      <c r="VBP502" s="107"/>
      <c r="VBQ502" s="107"/>
      <c r="VBR502" s="107"/>
      <c r="VBS502" s="107"/>
      <c r="VBT502" s="107"/>
      <c r="VBU502" s="107"/>
      <c r="VBV502" s="107"/>
      <c r="VBW502" s="107"/>
      <c r="VBX502" s="107"/>
      <c r="VBY502" s="107"/>
      <c r="VBZ502" s="107"/>
      <c r="VCA502" s="107"/>
      <c r="VCB502" s="107"/>
      <c r="VCC502" s="107"/>
      <c r="VCD502" s="107"/>
      <c r="VCE502" s="107"/>
      <c r="VCF502" s="107"/>
      <c r="VCG502" s="107"/>
      <c r="VCH502" s="107"/>
      <c r="VCI502" s="107"/>
      <c r="VCJ502" s="107"/>
      <c r="VCK502" s="107"/>
      <c r="VCL502" s="107"/>
      <c r="VCM502" s="107"/>
      <c r="VCN502" s="107"/>
      <c r="VCO502" s="107"/>
      <c r="VCP502" s="107"/>
      <c r="VCQ502" s="107"/>
      <c r="VCR502" s="107"/>
      <c r="VCS502" s="107"/>
      <c r="VCT502" s="107"/>
      <c r="VCU502" s="107"/>
      <c r="VCV502" s="107"/>
      <c r="VCW502" s="107"/>
      <c r="VCX502" s="107"/>
      <c r="VCY502" s="107"/>
      <c r="VCZ502" s="107"/>
      <c r="VDA502" s="107"/>
      <c r="VDB502" s="107"/>
      <c r="VDC502" s="107"/>
      <c r="VDD502" s="107"/>
      <c r="VDE502" s="107"/>
      <c r="VDF502" s="107"/>
      <c r="VDG502" s="107"/>
      <c r="VDH502" s="107"/>
      <c r="VDI502" s="107"/>
      <c r="VDJ502" s="107"/>
      <c r="VDK502" s="107"/>
      <c r="VDL502" s="107"/>
      <c r="VDM502" s="107"/>
      <c r="VDN502" s="107"/>
      <c r="VDO502" s="107"/>
      <c r="VDP502" s="107"/>
      <c r="VDQ502" s="107"/>
      <c r="VDR502" s="107"/>
      <c r="VDS502" s="107"/>
      <c r="VDT502" s="107"/>
      <c r="VDU502" s="107"/>
      <c r="VDV502" s="107"/>
      <c r="VDW502" s="107"/>
      <c r="VDX502" s="107"/>
      <c r="VDY502" s="107"/>
      <c r="VDZ502" s="107"/>
      <c r="VEA502" s="107"/>
      <c r="VEB502" s="107"/>
      <c r="VEC502" s="107"/>
      <c r="VED502" s="107"/>
      <c r="VEE502" s="107"/>
      <c r="VEF502" s="107"/>
      <c r="VEG502" s="107"/>
      <c r="VEH502" s="107"/>
      <c r="VEI502" s="107"/>
      <c r="VEJ502" s="107"/>
      <c r="VEK502" s="107"/>
      <c r="VEL502" s="107"/>
      <c r="VEM502" s="107"/>
      <c r="VEN502" s="107"/>
      <c r="VEO502" s="107"/>
      <c r="VEP502" s="107"/>
      <c r="VEQ502" s="107"/>
      <c r="VER502" s="107"/>
      <c r="VES502" s="107"/>
      <c r="VET502" s="107"/>
      <c r="VEU502" s="107"/>
      <c r="VEV502" s="107"/>
      <c r="VEW502" s="107"/>
      <c r="VEX502" s="107"/>
      <c r="VEY502" s="107"/>
      <c r="VEZ502" s="107"/>
      <c r="VFA502" s="107"/>
      <c r="VFB502" s="107"/>
      <c r="VFC502" s="107"/>
      <c r="VFD502" s="107"/>
      <c r="VFE502" s="107"/>
      <c r="VFF502" s="107"/>
      <c r="VFG502" s="107"/>
      <c r="VFH502" s="107"/>
      <c r="VFI502" s="107"/>
      <c r="VFJ502" s="107"/>
      <c r="VFK502" s="107"/>
      <c r="VFL502" s="107"/>
      <c r="VFM502" s="107"/>
      <c r="VFN502" s="107"/>
      <c r="VFO502" s="107"/>
      <c r="VFP502" s="107"/>
      <c r="VFQ502" s="107"/>
      <c r="VFR502" s="107"/>
      <c r="VFS502" s="107"/>
      <c r="VFT502" s="107"/>
      <c r="VFU502" s="107"/>
      <c r="VFV502" s="107"/>
      <c r="VFW502" s="107"/>
      <c r="VFX502" s="107"/>
      <c r="VFY502" s="107"/>
      <c r="VFZ502" s="107"/>
      <c r="VGA502" s="107"/>
      <c r="VGB502" s="107"/>
      <c r="VGC502" s="107"/>
      <c r="VGD502" s="107"/>
      <c r="VGE502" s="107"/>
      <c r="VGF502" s="107"/>
      <c r="VGG502" s="107"/>
      <c r="VGH502" s="107"/>
      <c r="VGI502" s="107"/>
      <c r="VGJ502" s="107"/>
      <c r="VGK502" s="107"/>
      <c r="VGL502" s="107"/>
      <c r="VGM502" s="107"/>
      <c r="VGN502" s="107"/>
      <c r="VGO502" s="107"/>
      <c r="VGP502" s="107"/>
      <c r="VGQ502" s="107"/>
      <c r="VGR502" s="107"/>
      <c r="VGS502" s="107"/>
      <c r="VGT502" s="107"/>
      <c r="VGU502" s="107"/>
      <c r="VGV502" s="107"/>
      <c r="VGW502" s="107"/>
      <c r="VGX502" s="107"/>
      <c r="VGY502" s="107"/>
      <c r="VGZ502" s="107"/>
      <c r="VHA502" s="107"/>
      <c r="VHB502" s="107"/>
      <c r="VHC502" s="107"/>
      <c r="VHD502" s="107"/>
      <c r="VHE502" s="107"/>
      <c r="VHF502" s="107"/>
      <c r="VHG502" s="107"/>
      <c r="VHH502" s="107"/>
      <c r="VHI502" s="107"/>
      <c r="VHJ502" s="107"/>
      <c r="VHK502" s="107"/>
      <c r="VHL502" s="107"/>
      <c r="VHM502" s="107"/>
      <c r="VHN502" s="107"/>
      <c r="VHO502" s="107"/>
      <c r="VHP502" s="107"/>
      <c r="VHQ502" s="107"/>
      <c r="VHR502" s="107"/>
      <c r="VHS502" s="107"/>
      <c r="VHT502" s="107"/>
      <c r="VHU502" s="107"/>
      <c r="VHV502" s="107"/>
      <c r="VHW502" s="107"/>
      <c r="VHX502" s="107"/>
      <c r="VHY502" s="107"/>
      <c r="VHZ502" s="107"/>
      <c r="VIA502" s="107"/>
      <c r="VIB502" s="107"/>
      <c r="VIC502" s="107"/>
      <c r="VID502" s="107"/>
      <c r="VIE502" s="107"/>
      <c r="VIF502" s="107"/>
      <c r="VIG502" s="107"/>
      <c r="VIH502" s="107"/>
      <c r="VII502" s="107"/>
      <c r="VIJ502" s="107"/>
      <c r="VIK502" s="107"/>
      <c r="VIL502" s="107"/>
      <c r="VIM502" s="107"/>
      <c r="VIN502" s="107"/>
      <c r="VIO502" s="107"/>
      <c r="VIP502" s="107"/>
      <c r="VIQ502" s="107"/>
      <c r="VIR502" s="107"/>
      <c r="VIS502" s="107"/>
      <c r="VIT502" s="107"/>
      <c r="VIU502" s="107"/>
      <c r="VIV502" s="107"/>
      <c r="VIW502" s="107"/>
      <c r="VIX502" s="107"/>
      <c r="VIY502" s="107"/>
      <c r="VIZ502" s="107"/>
      <c r="VJA502" s="107"/>
      <c r="VJB502" s="107"/>
      <c r="VJC502" s="107"/>
      <c r="VJD502" s="107"/>
      <c r="VJE502" s="107"/>
      <c r="VJF502" s="107"/>
      <c r="VJG502" s="107"/>
      <c r="VJH502" s="107"/>
      <c r="VJI502" s="107"/>
      <c r="VJJ502" s="107"/>
      <c r="VJK502" s="107"/>
      <c r="VJL502" s="107"/>
      <c r="VJM502" s="107"/>
      <c r="VJN502" s="107"/>
      <c r="VJO502" s="107"/>
      <c r="VJP502" s="107"/>
      <c r="VJQ502" s="107"/>
      <c r="VJR502" s="107"/>
      <c r="VJS502" s="107"/>
      <c r="VJT502" s="107"/>
      <c r="VJU502" s="107"/>
      <c r="VJV502" s="107"/>
      <c r="VJW502" s="107"/>
      <c r="VJX502" s="107"/>
      <c r="VJY502" s="107"/>
      <c r="VJZ502" s="107"/>
      <c r="VKA502" s="107"/>
      <c r="VKB502" s="107"/>
      <c r="VKC502" s="107"/>
      <c r="VKD502" s="107"/>
      <c r="VKE502" s="107"/>
      <c r="VKF502" s="107"/>
      <c r="VKG502" s="107"/>
      <c r="VKH502" s="107"/>
      <c r="VKI502" s="107"/>
      <c r="VKJ502" s="107"/>
      <c r="VKK502" s="107"/>
      <c r="VKL502" s="107"/>
      <c r="VKM502" s="107"/>
      <c r="VKN502" s="107"/>
      <c r="VKO502" s="107"/>
      <c r="VKP502" s="107"/>
      <c r="VKQ502" s="107"/>
      <c r="VKR502" s="107"/>
      <c r="VKS502" s="107"/>
      <c r="VKT502" s="107"/>
      <c r="VKU502" s="107"/>
      <c r="VKV502" s="107"/>
      <c r="VKW502" s="107"/>
      <c r="VKX502" s="107"/>
      <c r="VKY502" s="107"/>
      <c r="VKZ502" s="107"/>
      <c r="VLA502" s="107"/>
      <c r="VLB502" s="107"/>
      <c r="VLC502" s="107"/>
      <c r="VLD502" s="107"/>
      <c r="VLE502" s="107"/>
      <c r="VLF502" s="107"/>
      <c r="VLG502" s="107"/>
      <c r="VLH502" s="107"/>
      <c r="VLI502" s="107"/>
      <c r="VLJ502" s="107"/>
      <c r="VLK502" s="107"/>
      <c r="VLL502" s="107"/>
      <c r="VLM502" s="107"/>
      <c r="VLN502" s="107"/>
      <c r="VLO502" s="107"/>
      <c r="VLP502" s="107"/>
      <c r="VLQ502" s="107"/>
      <c r="VLR502" s="107"/>
      <c r="VLS502" s="107"/>
      <c r="VLT502" s="107"/>
      <c r="VLU502" s="107"/>
      <c r="VLV502" s="107"/>
      <c r="VLW502" s="107"/>
      <c r="VLX502" s="107"/>
      <c r="VLY502" s="107"/>
      <c r="VLZ502" s="107"/>
      <c r="VMA502" s="107"/>
      <c r="VMB502" s="107"/>
      <c r="VMC502" s="107"/>
      <c r="VMD502" s="107"/>
      <c r="VME502" s="107"/>
      <c r="VMF502" s="107"/>
      <c r="VMG502" s="107"/>
      <c r="VMH502" s="107"/>
      <c r="VMI502" s="107"/>
      <c r="VMJ502" s="107"/>
      <c r="VMK502" s="107"/>
      <c r="VML502" s="107"/>
      <c r="VMM502" s="107"/>
      <c r="VMN502" s="107"/>
      <c r="VMO502" s="107"/>
      <c r="VMP502" s="107"/>
      <c r="VMQ502" s="107"/>
      <c r="VMR502" s="107"/>
      <c r="VMS502" s="107"/>
      <c r="VMT502" s="107"/>
      <c r="VMU502" s="107"/>
      <c r="VMV502" s="107"/>
      <c r="VMW502" s="107"/>
      <c r="VMX502" s="107"/>
      <c r="VMY502" s="107"/>
      <c r="VMZ502" s="107"/>
      <c r="VNA502" s="107"/>
      <c r="VNB502" s="107"/>
      <c r="VNC502" s="107"/>
      <c r="VND502" s="107"/>
      <c r="VNE502" s="107"/>
      <c r="VNF502" s="107"/>
      <c r="VNG502" s="107"/>
      <c r="VNH502" s="107"/>
      <c r="VNI502" s="107"/>
      <c r="VNJ502" s="107"/>
      <c r="VNK502" s="107"/>
      <c r="VNL502" s="107"/>
      <c r="VNM502" s="107"/>
      <c r="VNN502" s="107"/>
      <c r="VNO502" s="107"/>
      <c r="VNP502" s="107"/>
      <c r="VNQ502" s="107"/>
      <c r="VNR502" s="107"/>
      <c r="VNS502" s="107"/>
      <c r="VNT502" s="107"/>
      <c r="VNU502" s="107"/>
      <c r="VNV502" s="107"/>
      <c r="VNW502" s="107"/>
      <c r="VNX502" s="107"/>
      <c r="VNY502" s="107"/>
      <c r="VNZ502" s="107"/>
      <c r="VOA502" s="107"/>
      <c r="VOB502" s="107"/>
      <c r="VOC502" s="107"/>
      <c r="VOD502" s="107"/>
      <c r="VOE502" s="107"/>
      <c r="VOF502" s="107"/>
      <c r="VOG502" s="107"/>
      <c r="VOH502" s="107"/>
      <c r="VOI502" s="107"/>
      <c r="VOJ502" s="107"/>
      <c r="VOK502" s="107"/>
      <c r="VOL502" s="107"/>
      <c r="VOM502" s="107"/>
      <c r="VON502" s="107"/>
      <c r="VOO502" s="107"/>
      <c r="VOP502" s="107"/>
      <c r="VOQ502" s="107"/>
      <c r="VOR502" s="107"/>
      <c r="VOS502" s="107"/>
      <c r="VOT502" s="107"/>
      <c r="VOU502" s="107"/>
      <c r="VOV502" s="107"/>
      <c r="VOW502" s="107"/>
      <c r="VOX502" s="107"/>
      <c r="VOY502" s="107"/>
      <c r="VOZ502" s="107"/>
      <c r="VPA502" s="107"/>
      <c r="VPB502" s="107"/>
      <c r="VPC502" s="107"/>
      <c r="VPD502" s="107"/>
      <c r="VPE502" s="107"/>
      <c r="VPF502" s="107"/>
      <c r="VPG502" s="107"/>
      <c r="VPH502" s="107"/>
      <c r="VPI502" s="107"/>
      <c r="VPJ502" s="107"/>
      <c r="VPK502" s="107"/>
      <c r="VPL502" s="107"/>
      <c r="VPM502" s="107"/>
      <c r="VPN502" s="107"/>
      <c r="VPO502" s="107"/>
      <c r="VPP502" s="107"/>
      <c r="VPQ502" s="107"/>
      <c r="VPR502" s="107"/>
      <c r="VPS502" s="107"/>
      <c r="VPT502" s="107"/>
      <c r="VPU502" s="107"/>
      <c r="VPV502" s="107"/>
      <c r="VPW502" s="107"/>
      <c r="VPX502" s="107"/>
      <c r="VPY502" s="107"/>
      <c r="VPZ502" s="107"/>
      <c r="VQA502" s="107"/>
      <c r="VQB502" s="107"/>
      <c r="VQC502" s="107"/>
      <c r="VQD502" s="107"/>
      <c r="VQE502" s="107"/>
      <c r="VQF502" s="107"/>
      <c r="VQG502" s="107"/>
      <c r="VQH502" s="107"/>
      <c r="VQI502" s="107"/>
      <c r="VQJ502" s="107"/>
      <c r="VQK502" s="107"/>
      <c r="VQL502" s="107"/>
      <c r="VQM502" s="107"/>
      <c r="VQN502" s="107"/>
      <c r="VQO502" s="107"/>
      <c r="VQP502" s="107"/>
      <c r="VQQ502" s="107"/>
      <c r="VQR502" s="107"/>
      <c r="VQS502" s="107"/>
      <c r="VQT502" s="107"/>
      <c r="VQU502" s="107"/>
      <c r="VQV502" s="107"/>
      <c r="VQW502" s="107"/>
      <c r="VQX502" s="107"/>
      <c r="VQY502" s="107"/>
      <c r="VQZ502" s="107"/>
      <c r="VRA502" s="107"/>
      <c r="VRB502" s="107"/>
      <c r="VRC502" s="107"/>
      <c r="VRD502" s="107"/>
      <c r="VRE502" s="107"/>
      <c r="VRF502" s="107"/>
      <c r="VRG502" s="107"/>
      <c r="VRH502" s="107"/>
      <c r="VRI502" s="107"/>
      <c r="VRJ502" s="107"/>
      <c r="VRK502" s="107"/>
      <c r="VRL502" s="107"/>
      <c r="VRM502" s="107"/>
      <c r="VRN502" s="107"/>
      <c r="VRO502" s="107"/>
      <c r="VRP502" s="107"/>
      <c r="VRQ502" s="107"/>
      <c r="VRR502" s="107"/>
      <c r="VRS502" s="107"/>
      <c r="VRT502" s="107"/>
      <c r="VRU502" s="107"/>
      <c r="VRV502" s="107"/>
      <c r="VRW502" s="107"/>
      <c r="VRX502" s="107"/>
      <c r="VRY502" s="107"/>
      <c r="VRZ502" s="107"/>
      <c r="VSA502" s="107"/>
      <c r="VSB502" s="107"/>
      <c r="VSC502" s="107"/>
      <c r="VSD502" s="107"/>
      <c r="VSE502" s="107"/>
      <c r="VSF502" s="107"/>
      <c r="VSG502" s="107"/>
      <c r="VSH502" s="107"/>
      <c r="VSI502" s="107"/>
      <c r="VSJ502" s="107"/>
      <c r="VSK502" s="107"/>
      <c r="VSL502" s="107"/>
      <c r="VSM502" s="107"/>
      <c r="VSN502" s="107"/>
      <c r="VSO502" s="107"/>
      <c r="VSP502" s="107"/>
      <c r="VSQ502" s="107"/>
      <c r="VSR502" s="107"/>
      <c r="VSS502" s="107"/>
      <c r="VST502" s="107"/>
      <c r="VSU502" s="107"/>
      <c r="VSV502" s="107"/>
      <c r="VSW502" s="107"/>
      <c r="VSX502" s="107"/>
      <c r="VSY502" s="107"/>
      <c r="VSZ502" s="107"/>
      <c r="VTA502" s="107"/>
      <c r="VTB502" s="107"/>
      <c r="VTC502" s="107"/>
      <c r="VTD502" s="107"/>
      <c r="VTE502" s="107"/>
      <c r="VTF502" s="107"/>
      <c r="VTG502" s="107"/>
      <c r="VTH502" s="107"/>
      <c r="VTI502" s="107"/>
      <c r="VTJ502" s="107"/>
      <c r="VTK502" s="107"/>
      <c r="VTL502" s="107"/>
      <c r="VTM502" s="107"/>
      <c r="VTN502" s="107"/>
      <c r="VTO502" s="107"/>
      <c r="VTP502" s="107"/>
      <c r="VTQ502" s="107"/>
      <c r="VTR502" s="107"/>
      <c r="VTS502" s="107"/>
      <c r="VTT502" s="107"/>
      <c r="VTU502" s="107"/>
      <c r="VTV502" s="107"/>
      <c r="VTW502" s="107"/>
      <c r="VTX502" s="107"/>
      <c r="VTY502" s="107"/>
      <c r="VTZ502" s="107"/>
      <c r="VUA502" s="107"/>
      <c r="VUB502" s="107"/>
      <c r="VUC502" s="107"/>
      <c r="VUD502" s="107"/>
      <c r="VUE502" s="107"/>
      <c r="VUF502" s="107"/>
      <c r="VUG502" s="107"/>
      <c r="VUH502" s="107"/>
      <c r="VUI502" s="107"/>
      <c r="VUJ502" s="107"/>
      <c r="VUK502" s="107"/>
      <c r="VUL502" s="107"/>
      <c r="VUM502" s="107"/>
      <c r="VUN502" s="107"/>
      <c r="VUO502" s="107"/>
      <c r="VUP502" s="107"/>
      <c r="VUQ502" s="107"/>
      <c r="VUR502" s="107"/>
      <c r="VUS502" s="107"/>
      <c r="VUT502" s="107"/>
      <c r="VUU502" s="107"/>
      <c r="VUV502" s="107"/>
      <c r="VUW502" s="107"/>
      <c r="VUX502" s="107"/>
      <c r="VUY502" s="107"/>
      <c r="VUZ502" s="107"/>
      <c r="VVA502" s="107"/>
      <c r="VVB502" s="107"/>
      <c r="VVC502" s="107"/>
      <c r="VVD502" s="107"/>
      <c r="VVE502" s="107"/>
      <c r="VVF502" s="107"/>
      <c r="VVG502" s="107"/>
      <c r="VVH502" s="107"/>
      <c r="VVI502" s="107"/>
      <c r="VVJ502" s="107"/>
      <c r="VVK502" s="107"/>
      <c r="VVL502" s="107"/>
      <c r="VVM502" s="107"/>
      <c r="VVN502" s="107"/>
      <c r="VVO502" s="107"/>
      <c r="VVP502" s="107"/>
      <c r="VVQ502" s="107"/>
      <c r="VVR502" s="107"/>
      <c r="VVS502" s="107"/>
      <c r="VVT502" s="107"/>
      <c r="VVU502" s="107"/>
      <c r="VVV502" s="107"/>
      <c r="VVW502" s="107"/>
      <c r="VVX502" s="107"/>
      <c r="VVY502" s="107"/>
      <c r="VVZ502" s="107"/>
      <c r="VWA502" s="107"/>
      <c r="VWB502" s="107"/>
      <c r="VWC502" s="107"/>
      <c r="VWD502" s="107"/>
      <c r="VWE502" s="107"/>
      <c r="VWF502" s="107"/>
      <c r="VWG502" s="107"/>
      <c r="VWH502" s="107"/>
      <c r="VWI502" s="107"/>
      <c r="VWJ502" s="107"/>
      <c r="VWK502" s="107"/>
      <c r="VWL502" s="107"/>
      <c r="VWM502" s="107"/>
      <c r="VWN502" s="107"/>
      <c r="VWO502" s="107"/>
      <c r="VWP502" s="107"/>
      <c r="VWQ502" s="107"/>
      <c r="VWR502" s="107"/>
      <c r="VWS502" s="107"/>
      <c r="VWT502" s="107"/>
      <c r="VWU502" s="107"/>
      <c r="VWV502" s="107"/>
      <c r="VWW502" s="107"/>
      <c r="VWX502" s="107"/>
      <c r="VWY502" s="107"/>
      <c r="VWZ502" s="107"/>
      <c r="VXA502" s="107"/>
      <c r="VXB502" s="107"/>
      <c r="VXC502" s="107"/>
      <c r="VXD502" s="107"/>
      <c r="VXE502" s="107"/>
      <c r="VXF502" s="107"/>
      <c r="VXG502" s="107"/>
      <c r="VXH502" s="107"/>
      <c r="VXI502" s="107"/>
      <c r="VXJ502" s="107"/>
      <c r="VXK502" s="107"/>
      <c r="VXL502" s="107"/>
      <c r="VXM502" s="107"/>
      <c r="VXN502" s="107"/>
      <c r="VXO502" s="107"/>
      <c r="VXP502" s="107"/>
      <c r="VXQ502" s="107"/>
      <c r="VXR502" s="107"/>
      <c r="VXS502" s="107"/>
      <c r="VXT502" s="107"/>
      <c r="VXU502" s="107"/>
      <c r="VXV502" s="107"/>
      <c r="VXW502" s="107"/>
      <c r="VXX502" s="107"/>
      <c r="VXY502" s="107"/>
      <c r="VXZ502" s="107"/>
      <c r="VYA502" s="107"/>
      <c r="VYB502" s="107"/>
      <c r="VYC502" s="107"/>
      <c r="VYD502" s="107"/>
      <c r="VYE502" s="107"/>
      <c r="VYF502" s="107"/>
      <c r="VYG502" s="107"/>
      <c r="VYH502" s="107"/>
      <c r="VYI502" s="107"/>
      <c r="VYJ502" s="107"/>
      <c r="VYK502" s="107"/>
      <c r="VYL502" s="107"/>
      <c r="VYM502" s="107"/>
      <c r="VYN502" s="107"/>
      <c r="VYO502" s="107"/>
      <c r="VYP502" s="107"/>
      <c r="VYQ502" s="107"/>
      <c r="VYR502" s="107"/>
      <c r="VYS502" s="107"/>
      <c r="VYT502" s="107"/>
      <c r="VYU502" s="107"/>
      <c r="VYV502" s="107"/>
      <c r="VYW502" s="107"/>
      <c r="VYX502" s="107"/>
      <c r="VYY502" s="107"/>
      <c r="VYZ502" s="107"/>
      <c r="VZA502" s="107"/>
      <c r="VZB502" s="107"/>
      <c r="VZC502" s="107"/>
      <c r="VZD502" s="107"/>
      <c r="VZE502" s="107"/>
      <c r="VZF502" s="107"/>
      <c r="VZG502" s="107"/>
      <c r="VZH502" s="107"/>
      <c r="VZI502" s="107"/>
      <c r="VZJ502" s="107"/>
      <c r="VZK502" s="107"/>
      <c r="VZL502" s="107"/>
      <c r="VZM502" s="107"/>
      <c r="VZN502" s="107"/>
      <c r="VZO502" s="107"/>
      <c r="VZP502" s="107"/>
      <c r="VZQ502" s="107"/>
      <c r="VZR502" s="107"/>
      <c r="VZS502" s="107"/>
      <c r="VZT502" s="107"/>
      <c r="VZU502" s="107"/>
      <c r="VZV502" s="107"/>
      <c r="VZW502" s="107"/>
      <c r="VZX502" s="107"/>
      <c r="VZY502" s="107"/>
      <c r="VZZ502" s="107"/>
      <c r="WAA502" s="107"/>
      <c r="WAB502" s="107"/>
      <c r="WAC502" s="107"/>
      <c r="WAD502" s="107"/>
      <c r="WAE502" s="107"/>
      <c r="WAF502" s="107"/>
      <c r="WAG502" s="107"/>
      <c r="WAH502" s="107"/>
      <c r="WAI502" s="107"/>
      <c r="WAJ502" s="107"/>
      <c r="WAK502" s="107"/>
      <c r="WAL502" s="107"/>
      <c r="WAM502" s="107"/>
      <c r="WAN502" s="107"/>
      <c r="WAO502" s="107"/>
      <c r="WAP502" s="107"/>
      <c r="WAQ502" s="107"/>
      <c r="WAR502" s="107"/>
      <c r="WAS502" s="107"/>
      <c r="WAT502" s="107"/>
      <c r="WAU502" s="107"/>
      <c r="WAV502" s="107"/>
      <c r="WAW502" s="107"/>
      <c r="WAX502" s="107"/>
      <c r="WAY502" s="107"/>
      <c r="WAZ502" s="107"/>
      <c r="WBA502" s="107"/>
      <c r="WBB502" s="107"/>
      <c r="WBC502" s="107"/>
      <c r="WBD502" s="107"/>
      <c r="WBE502" s="107"/>
      <c r="WBF502" s="107"/>
      <c r="WBG502" s="107"/>
      <c r="WBH502" s="107"/>
      <c r="WBI502" s="107"/>
      <c r="WBJ502" s="107"/>
      <c r="WBK502" s="107"/>
      <c r="WBL502" s="107"/>
      <c r="WBM502" s="107"/>
      <c r="WBN502" s="107"/>
      <c r="WBO502" s="107"/>
      <c r="WBP502" s="107"/>
      <c r="WBQ502" s="107"/>
      <c r="WBR502" s="107"/>
      <c r="WBS502" s="107"/>
      <c r="WBT502" s="107"/>
      <c r="WBU502" s="107"/>
      <c r="WBV502" s="107"/>
      <c r="WBW502" s="107"/>
      <c r="WBX502" s="107"/>
      <c r="WBY502" s="107"/>
      <c r="WBZ502" s="107"/>
      <c r="WCA502" s="107"/>
      <c r="WCB502" s="107"/>
      <c r="WCC502" s="107"/>
      <c r="WCD502" s="107"/>
      <c r="WCE502" s="107"/>
      <c r="WCF502" s="107"/>
      <c r="WCG502" s="107"/>
      <c r="WCH502" s="107"/>
      <c r="WCI502" s="107"/>
      <c r="WCJ502" s="107"/>
      <c r="WCK502" s="107"/>
      <c r="WCL502" s="107"/>
      <c r="WCM502" s="107"/>
      <c r="WCN502" s="107"/>
      <c r="WCO502" s="107"/>
      <c r="WCP502" s="107"/>
      <c r="WCQ502" s="107"/>
      <c r="WCR502" s="107"/>
      <c r="WCS502" s="107"/>
      <c r="WCT502" s="107"/>
      <c r="WCU502" s="107"/>
      <c r="WCV502" s="107"/>
      <c r="WCW502" s="107"/>
      <c r="WCX502" s="107"/>
      <c r="WCY502" s="107"/>
      <c r="WCZ502" s="107"/>
      <c r="WDA502" s="107"/>
      <c r="WDB502" s="107"/>
      <c r="WDC502" s="107"/>
      <c r="WDD502" s="107"/>
      <c r="WDE502" s="107"/>
      <c r="WDF502" s="107"/>
      <c r="WDG502" s="107"/>
      <c r="WDH502" s="107"/>
      <c r="WDI502" s="107"/>
      <c r="WDJ502" s="107"/>
      <c r="WDK502" s="107"/>
      <c r="WDL502" s="107"/>
      <c r="WDM502" s="107"/>
      <c r="WDN502" s="107"/>
      <c r="WDO502" s="107"/>
      <c r="WDP502" s="107"/>
      <c r="WDQ502" s="107"/>
      <c r="WDR502" s="107"/>
      <c r="WDS502" s="107"/>
      <c r="WDT502" s="107"/>
      <c r="WDU502" s="107"/>
      <c r="WDV502" s="107"/>
      <c r="WDW502" s="107"/>
      <c r="WDX502" s="107"/>
      <c r="WDY502" s="107"/>
      <c r="WDZ502" s="107"/>
      <c r="WEA502" s="107"/>
      <c r="WEB502" s="107"/>
      <c r="WEC502" s="107"/>
      <c r="WED502" s="107"/>
      <c r="WEE502" s="107"/>
      <c r="WEF502" s="107"/>
      <c r="WEG502" s="107"/>
      <c r="WEH502" s="107"/>
      <c r="WEI502" s="107"/>
      <c r="WEJ502" s="107"/>
      <c r="WEK502" s="107"/>
      <c r="WEL502" s="107"/>
      <c r="WEM502" s="107"/>
      <c r="WEN502" s="107"/>
      <c r="WEO502" s="107"/>
      <c r="WEP502" s="107"/>
      <c r="WEQ502" s="107"/>
      <c r="WER502" s="107"/>
      <c r="WES502" s="107"/>
      <c r="WET502" s="107"/>
      <c r="WEU502" s="107"/>
      <c r="WEV502" s="107"/>
      <c r="WEW502" s="107"/>
      <c r="WEX502" s="107"/>
      <c r="WEY502" s="107"/>
      <c r="WEZ502" s="107"/>
      <c r="WFA502" s="107"/>
      <c r="WFB502" s="107"/>
      <c r="WFC502" s="107"/>
      <c r="WFD502" s="107"/>
      <c r="WFE502" s="107"/>
      <c r="WFF502" s="107"/>
      <c r="WFG502" s="107"/>
      <c r="WFH502" s="107"/>
      <c r="WFI502" s="107"/>
      <c r="WFJ502" s="107"/>
      <c r="WFK502" s="107"/>
      <c r="WFL502" s="107"/>
      <c r="WFM502" s="107"/>
      <c r="WFN502" s="107"/>
      <c r="WFO502" s="107"/>
      <c r="WFP502" s="107"/>
      <c r="WFQ502" s="107"/>
      <c r="WFR502" s="107"/>
      <c r="WFS502" s="107"/>
      <c r="WFT502" s="107"/>
      <c r="WFU502" s="107"/>
      <c r="WFV502" s="107"/>
      <c r="WFW502" s="107"/>
      <c r="WFX502" s="107"/>
      <c r="WFY502" s="107"/>
      <c r="WFZ502" s="107"/>
      <c r="WGA502" s="107"/>
      <c r="WGB502" s="107"/>
      <c r="WGC502" s="107"/>
      <c r="WGD502" s="107"/>
      <c r="WGE502" s="107"/>
      <c r="WGF502" s="107"/>
      <c r="WGG502" s="107"/>
      <c r="WGH502" s="107"/>
      <c r="WGI502" s="107"/>
      <c r="WGJ502" s="107"/>
      <c r="WGK502" s="107"/>
      <c r="WGL502" s="107"/>
      <c r="WGM502" s="107"/>
      <c r="WGN502" s="107"/>
      <c r="WGO502" s="107"/>
      <c r="WGP502" s="107"/>
      <c r="WGQ502" s="107"/>
      <c r="WGR502" s="107"/>
      <c r="WGS502" s="107"/>
      <c r="WGT502" s="107"/>
      <c r="WGU502" s="107"/>
      <c r="WGV502" s="107"/>
      <c r="WGW502" s="107"/>
      <c r="WGX502" s="107"/>
      <c r="WGY502" s="107"/>
      <c r="WGZ502" s="107"/>
      <c r="WHA502" s="107"/>
      <c r="WHB502" s="107"/>
      <c r="WHC502" s="107"/>
      <c r="WHD502" s="107"/>
      <c r="WHE502" s="107"/>
      <c r="WHF502" s="107"/>
      <c r="WHG502" s="107"/>
      <c r="WHH502" s="107"/>
      <c r="WHI502" s="107"/>
      <c r="WHJ502" s="107"/>
      <c r="WHK502" s="107"/>
      <c r="WHL502" s="107"/>
      <c r="WHM502" s="107"/>
      <c r="WHN502" s="107"/>
      <c r="WHO502" s="107"/>
      <c r="WHP502" s="107"/>
      <c r="WHQ502" s="107"/>
      <c r="WHR502" s="107"/>
      <c r="WHS502" s="107"/>
      <c r="WHT502" s="107"/>
      <c r="WHU502" s="107"/>
      <c r="WHV502" s="107"/>
      <c r="WHW502" s="107"/>
      <c r="WHX502" s="107"/>
      <c r="WHY502" s="107"/>
      <c r="WHZ502" s="107"/>
      <c r="WIA502" s="107"/>
      <c r="WIB502" s="107"/>
      <c r="WIC502" s="107"/>
      <c r="WID502" s="107"/>
      <c r="WIE502" s="107"/>
      <c r="WIF502" s="107"/>
      <c r="WIG502" s="107"/>
      <c r="WIH502" s="107"/>
      <c r="WII502" s="107"/>
      <c r="WIJ502" s="107"/>
      <c r="WIK502" s="107"/>
      <c r="WIL502" s="107"/>
      <c r="WIM502" s="107"/>
      <c r="WIN502" s="107"/>
      <c r="WIO502" s="107"/>
      <c r="WIP502" s="107"/>
      <c r="WIQ502" s="107"/>
      <c r="WIR502" s="107"/>
      <c r="WIS502" s="107"/>
      <c r="WIT502" s="107"/>
      <c r="WIU502" s="107"/>
      <c r="WIV502" s="107"/>
      <c r="WIW502" s="107"/>
      <c r="WIX502" s="107"/>
      <c r="WIY502" s="107"/>
      <c r="WIZ502" s="107"/>
      <c r="WJA502" s="107"/>
      <c r="WJB502" s="107"/>
      <c r="WJC502" s="107"/>
      <c r="WJD502" s="107"/>
      <c r="WJE502" s="107"/>
      <c r="WJF502" s="107"/>
      <c r="WJG502" s="107"/>
      <c r="WJH502" s="107"/>
      <c r="WJI502" s="107"/>
      <c r="WJJ502" s="107"/>
      <c r="WJK502" s="107"/>
      <c r="WJL502" s="107"/>
      <c r="WJM502" s="107"/>
      <c r="WJN502" s="107"/>
      <c r="WJO502" s="107"/>
      <c r="WJP502" s="107"/>
      <c r="WJQ502" s="107"/>
      <c r="WJR502" s="107"/>
      <c r="WJS502" s="107"/>
      <c r="WJT502" s="107"/>
      <c r="WJU502" s="107"/>
      <c r="WJV502" s="107"/>
      <c r="WJW502" s="107"/>
      <c r="WJX502" s="107"/>
      <c r="WJY502" s="107"/>
      <c r="WJZ502" s="107"/>
      <c r="WKA502" s="107"/>
      <c r="WKB502" s="107"/>
      <c r="WKC502" s="107"/>
      <c r="WKD502" s="107"/>
      <c r="WKE502" s="107"/>
      <c r="WKF502" s="107"/>
      <c r="WKG502" s="107"/>
      <c r="WKH502" s="107"/>
      <c r="WKI502" s="107"/>
      <c r="WKJ502" s="107"/>
      <c r="WKK502" s="107"/>
      <c r="WKL502" s="107"/>
      <c r="WKM502" s="107"/>
      <c r="WKN502" s="107"/>
      <c r="WKO502" s="107"/>
      <c r="WKP502" s="107"/>
      <c r="WKQ502" s="107"/>
      <c r="WKR502" s="107"/>
      <c r="WKS502" s="107"/>
      <c r="WKT502" s="107"/>
      <c r="WKU502" s="107"/>
      <c r="WKV502" s="107"/>
      <c r="WKW502" s="107"/>
      <c r="WKX502" s="107"/>
      <c r="WKY502" s="107"/>
      <c r="WKZ502" s="107"/>
      <c r="WLA502" s="107"/>
      <c r="WLB502" s="107"/>
      <c r="WLC502" s="107"/>
      <c r="WLD502" s="107"/>
      <c r="WLE502" s="107"/>
      <c r="WLF502" s="107"/>
      <c r="WLG502" s="107"/>
      <c r="WLH502" s="107"/>
      <c r="WLI502" s="107"/>
      <c r="WLJ502" s="107"/>
      <c r="WLK502" s="107"/>
      <c r="WLL502" s="107"/>
      <c r="WLM502" s="107"/>
      <c r="WLN502" s="107"/>
      <c r="WLO502" s="107"/>
      <c r="WLP502" s="107"/>
      <c r="WLQ502" s="107"/>
      <c r="WLR502" s="107"/>
      <c r="WLS502" s="107"/>
      <c r="WLT502" s="107"/>
      <c r="WLU502" s="107"/>
      <c r="WLV502" s="107"/>
      <c r="WLW502" s="107"/>
      <c r="WLX502" s="107"/>
      <c r="WLY502" s="107"/>
      <c r="WLZ502" s="107"/>
      <c r="WMA502" s="107"/>
      <c r="WMB502" s="107"/>
      <c r="WMC502" s="107"/>
      <c r="WMD502" s="107"/>
      <c r="WME502" s="107"/>
      <c r="WMF502" s="107"/>
      <c r="WMG502" s="107"/>
      <c r="WMH502" s="107"/>
      <c r="WMI502" s="107"/>
      <c r="WMJ502" s="107"/>
      <c r="WMK502" s="107"/>
      <c r="WML502" s="107"/>
      <c r="WMM502" s="107"/>
      <c r="WMN502" s="107"/>
      <c r="WMO502" s="107"/>
      <c r="WMP502" s="107"/>
      <c r="WMQ502" s="107"/>
      <c r="WMR502" s="107"/>
      <c r="WMS502" s="107"/>
      <c r="WMT502" s="107"/>
      <c r="WMU502" s="107"/>
      <c r="WMV502" s="107"/>
      <c r="WMW502" s="107"/>
      <c r="WMX502" s="107"/>
      <c r="WMY502" s="107"/>
      <c r="WMZ502" s="107"/>
      <c r="WNA502" s="107"/>
      <c r="WNB502" s="107"/>
      <c r="WNC502" s="107"/>
      <c r="WND502" s="107"/>
      <c r="WNE502" s="107"/>
      <c r="WNF502" s="107"/>
      <c r="WNG502" s="107"/>
      <c r="WNH502" s="107"/>
      <c r="WNI502" s="107"/>
      <c r="WNJ502" s="107"/>
      <c r="WNK502" s="107"/>
      <c r="WNL502" s="107"/>
      <c r="WNM502" s="107"/>
      <c r="WNN502" s="107"/>
      <c r="WNO502" s="107"/>
      <c r="WNP502" s="107"/>
      <c r="WNQ502" s="107"/>
      <c r="WNR502" s="107"/>
      <c r="WNS502" s="107"/>
      <c r="WNT502" s="107"/>
      <c r="WNU502" s="107"/>
      <c r="WNV502" s="107"/>
      <c r="WNW502" s="107"/>
      <c r="WNX502" s="107"/>
      <c r="WNY502" s="107"/>
      <c r="WNZ502" s="107"/>
      <c r="WOA502" s="107"/>
      <c r="WOB502" s="107"/>
      <c r="WOC502" s="107"/>
      <c r="WOD502" s="107"/>
      <c r="WOE502" s="107"/>
      <c r="WOF502" s="107"/>
      <c r="WOG502" s="107"/>
      <c r="WOH502" s="107"/>
      <c r="WOI502" s="107"/>
      <c r="WOJ502" s="107"/>
      <c r="WOK502" s="107"/>
      <c r="WOL502" s="107"/>
      <c r="WOM502" s="107"/>
      <c r="WON502" s="107"/>
      <c r="WOO502" s="107"/>
      <c r="WOP502" s="107"/>
      <c r="WOQ502" s="107"/>
      <c r="WOR502" s="107"/>
      <c r="WOS502" s="107"/>
      <c r="WOT502" s="107"/>
      <c r="WOU502" s="107"/>
      <c r="WOV502" s="107"/>
      <c r="WOW502" s="107"/>
      <c r="WOX502" s="107"/>
      <c r="WOY502" s="107"/>
      <c r="WOZ502" s="107"/>
      <c r="WPA502" s="107"/>
      <c r="WPB502" s="107"/>
      <c r="WPC502" s="107"/>
      <c r="WPD502" s="107"/>
      <c r="WPE502" s="107"/>
      <c r="WPF502" s="107"/>
      <c r="WPG502" s="107"/>
      <c r="WPH502" s="107"/>
      <c r="WPI502" s="107"/>
      <c r="WPJ502" s="107"/>
      <c r="WPK502" s="107"/>
      <c r="WPL502" s="107"/>
      <c r="WPM502" s="107"/>
      <c r="WPN502" s="107"/>
      <c r="WPO502" s="107"/>
      <c r="WPP502" s="107"/>
      <c r="WPQ502" s="107"/>
      <c r="WPR502" s="107"/>
      <c r="WPS502" s="107"/>
      <c r="WPT502" s="107"/>
      <c r="WPU502" s="107"/>
      <c r="WPV502" s="107"/>
      <c r="WPW502" s="107"/>
      <c r="WPX502" s="107"/>
      <c r="WPY502" s="107"/>
      <c r="WPZ502" s="107"/>
      <c r="WQA502" s="107"/>
      <c r="WQB502" s="107"/>
      <c r="WQC502" s="107"/>
      <c r="WQD502" s="107"/>
      <c r="WQE502" s="107"/>
      <c r="WQF502" s="107"/>
      <c r="WQG502" s="107"/>
      <c r="WQH502" s="107"/>
      <c r="WQI502" s="107"/>
      <c r="WQJ502" s="107"/>
      <c r="WQK502" s="107"/>
      <c r="WQL502" s="107"/>
      <c r="WQM502" s="107"/>
      <c r="WQN502" s="107"/>
      <c r="WQO502" s="107"/>
      <c r="WQP502" s="107"/>
      <c r="WQQ502" s="107"/>
      <c r="WQR502" s="107"/>
      <c r="WQS502" s="107"/>
      <c r="WQT502" s="107"/>
      <c r="WQU502" s="107"/>
      <c r="WQV502" s="107"/>
      <c r="WQW502" s="107"/>
      <c r="WQX502" s="107"/>
      <c r="WQY502" s="107"/>
      <c r="WQZ502" s="107"/>
      <c r="WRA502" s="107"/>
      <c r="WRB502" s="107"/>
      <c r="WRC502" s="107"/>
      <c r="WRD502" s="107"/>
      <c r="WRE502" s="107"/>
      <c r="WRF502" s="107"/>
      <c r="WRG502" s="107"/>
      <c r="WRH502" s="107"/>
      <c r="WRI502" s="107"/>
      <c r="WRJ502" s="107"/>
      <c r="WRK502" s="107"/>
      <c r="WRL502" s="107"/>
      <c r="WRM502" s="107"/>
      <c r="WRN502" s="107"/>
      <c r="WRO502" s="107"/>
      <c r="WRP502" s="107"/>
      <c r="WRQ502" s="107"/>
      <c r="WRR502" s="107"/>
      <c r="WRS502" s="107"/>
      <c r="WRT502" s="107"/>
      <c r="WRU502" s="107"/>
      <c r="WRV502" s="107"/>
      <c r="WRW502" s="107"/>
      <c r="WRX502" s="107"/>
      <c r="WRY502" s="107"/>
      <c r="WRZ502" s="107"/>
      <c r="WSA502" s="107"/>
      <c r="WSB502" s="107"/>
      <c r="WSC502" s="107"/>
      <c r="WSD502" s="107"/>
      <c r="WSE502" s="107"/>
      <c r="WSF502" s="107"/>
      <c r="WSG502" s="107"/>
      <c r="WSH502" s="107"/>
      <c r="WSI502" s="107"/>
      <c r="WSJ502" s="107"/>
      <c r="WSK502" s="107"/>
      <c r="WSL502" s="107"/>
      <c r="WSM502" s="107"/>
      <c r="WSN502" s="107"/>
      <c r="WSO502" s="107"/>
      <c r="WSP502" s="107"/>
      <c r="WSQ502" s="107"/>
      <c r="WSR502" s="107"/>
      <c r="WSS502" s="107"/>
      <c r="WST502" s="107"/>
      <c r="WSU502" s="107"/>
      <c r="WSV502" s="107"/>
      <c r="WSW502" s="107"/>
      <c r="WSX502" s="107"/>
      <c r="WSY502" s="107"/>
      <c r="WSZ502" s="107"/>
      <c r="WTA502" s="107"/>
      <c r="WTB502" s="107"/>
      <c r="WTC502" s="107"/>
      <c r="WTD502" s="107"/>
      <c r="WTE502" s="107"/>
      <c r="WTF502" s="107"/>
      <c r="WTG502" s="107"/>
      <c r="WTH502" s="107"/>
      <c r="WTI502" s="107"/>
      <c r="WTJ502" s="107"/>
      <c r="WTK502" s="107"/>
      <c r="WTL502" s="107"/>
      <c r="WTM502" s="107"/>
      <c r="WTN502" s="107"/>
      <c r="WTO502" s="107"/>
      <c r="WTP502" s="107"/>
      <c r="WTQ502" s="107"/>
      <c r="WTR502" s="107"/>
      <c r="WTS502" s="107"/>
      <c r="WTT502" s="107"/>
      <c r="WTU502" s="107"/>
      <c r="WTV502" s="107"/>
      <c r="WTW502" s="107"/>
      <c r="WTX502" s="107"/>
      <c r="WTY502" s="107"/>
      <c r="WTZ502" s="107"/>
      <c r="WUA502" s="107"/>
      <c r="WUB502" s="107"/>
      <c r="WUC502" s="107"/>
      <c r="WUD502" s="107"/>
      <c r="WUE502" s="107"/>
      <c r="WUF502" s="107"/>
      <c r="WUG502" s="107"/>
      <c r="WUH502" s="107"/>
      <c r="WUI502" s="107"/>
      <c r="WUJ502" s="107"/>
      <c r="WUK502" s="107"/>
      <c r="WUL502" s="107"/>
      <c r="WUM502" s="107"/>
      <c r="WUN502" s="107"/>
      <c r="WUO502" s="107"/>
      <c r="WUP502" s="107"/>
      <c r="WUQ502" s="107"/>
      <c r="WUR502" s="107"/>
      <c r="WUS502" s="107"/>
      <c r="WUT502" s="107"/>
      <c r="WUU502" s="107"/>
      <c r="WUV502" s="107"/>
      <c r="WUW502" s="107"/>
      <c r="WUX502" s="107"/>
      <c r="WUY502" s="107"/>
      <c r="WUZ502" s="107"/>
      <c r="WVA502" s="107"/>
      <c r="WVB502" s="107"/>
      <c r="WVC502" s="107"/>
      <c r="WVD502" s="107"/>
      <c r="WVE502" s="107"/>
      <c r="WVF502" s="107"/>
      <c r="WVG502" s="107"/>
      <c r="WVH502" s="107"/>
      <c r="WVI502" s="107"/>
      <c r="WVJ502" s="107"/>
      <c r="WVK502" s="107"/>
      <c r="WVL502" s="107"/>
      <c r="WVM502" s="107"/>
      <c r="WVN502" s="107"/>
      <c r="WVO502" s="107"/>
      <c r="WVP502" s="107"/>
      <c r="WVQ502" s="107"/>
      <c r="WVR502" s="107"/>
      <c r="WVS502" s="107"/>
      <c r="WVT502" s="107"/>
      <c r="WVU502" s="107"/>
      <c r="WVV502" s="107"/>
      <c r="WVW502" s="107"/>
      <c r="WVX502" s="107"/>
      <c r="WVY502" s="107"/>
      <c r="WVZ502" s="107"/>
      <c r="WWA502" s="107"/>
      <c r="WWB502" s="107"/>
      <c r="WWC502" s="107"/>
      <c r="WWD502" s="107"/>
      <c r="WWE502" s="107"/>
      <c r="WWF502" s="107"/>
      <c r="WWG502" s="107"/>
      <c r="WWH502" s="107"/>
      <c r="WWI502" s="107"/>
      <c r="WWJ502" s="107"/>
      <c r="WWK502" s="107"/>
      <c r="WWL502" s="107"/>
      <c r="WWM502" s="107"/>
      <c r="WWN502" s="107"/>
      <c r="WWO502" s="107"/>
      <c r="WWP502" s="107"/>
      <c r="WWQ502" s="107"/>
      <c r="WWR502" s="107"/>
      <c r="WWS502" s="107"/>
      <c r="WWT502" s="107"/>
      <c r="WWU502" s="107"/>
      <c r="WWV502" s="107"/>
      <c r="WWW502" s="107"/>
      <c r="WWX502" s="107"/>
      <c r="WWY502" s="107"/>
      <c r="WWZ502" s="107"/>
      <c r="WXA502" s="107"/>
      <c r="WXB502" s="107"/>
      <c r="WXC502" s="107"/>
      <c r="WXD502" s="107"/>
      <c r="WXE502" s="107"/>
      <c r="WXF502" s="107"/>
      <c r="WXG502" s="107"/>
      <c r="WXH502" s="107"/>
      <c r="WXI502" s="107"/>
      <c r="WXJ502" s="107"/>
      <c r="WXK502" s="107"/>
      <c r="WXL502" s="107"/>
      <c r="WXM502" s="107"/>
      <c r="WXN502" s="107"/>
      <c r="WXO502" s="107"/>
      <c r="WXP502" s="107"/>
      <c r="WXQ502" s="107"/>
      <c r="WXR502" s="107"/>
      <c r="WXS502" s="107"/>
      <c r="WXT502" s="107"/>
      <c r="WXU502" s="107"/>
      <c r="WXV502" s="107"/>
      <c r="WXW502" s="107"/>
      <c r="WXX502" s="107"/>
      <c r="WXY502" s="107"/>
      <c r="WXZ502" s="107"/>
      <c r="WYA502" s="107"/>
      <c r="WYB502" s="107"/>
      <c r="WYC502" s="107"/>
      <c r="WYD502" s="107"/>
      <c r="WYE502" s="107"/>
      <c r="WYF502" s="107"/>
      <c r="WYG502" s="107"/>
      <c r="WYH502" s="107"/>
      <c r="WYI502" s="107"/>
      <c r="WYJ502" s="107"/>
      <c r="WYK502" s="107"/>
      <c r="WYL502" s="107"/>
      <c r="WYM502" s="107"/>
      <c r="WYN502" s="107"/>
      <c r="WYO502" s="107"/>
      <c r="WYP502" s="107"/>
      <c r="WYQ502" s="107"/>
      <c r="WYR502" s="107"/>
      <c r="WYS502" s="107"/>
      <c r="WYT502" s="107"/>
      <c r="WYU502" s="107"/>
      <c r="WYV502" s="107"/>
      <c r="WYW502" s="107"/>
      <c r="WYX502" s="107"/>
      <c r="WYY502" s="107"/>
      <c r="WYZ502" s="107"/>
      <c r="WZA502" s="107"/>
      <c r="WZB502" s="107"/>
      <c r="WZC502" s="107"/>
      <c r="WZD502" s="107"/>
      <c r="WZE502" s="107"/>
      <c r="WZF502" s="107"/>
      <c r="WZG502" s="107"/>
      <c r="WZH502" s="107"/>
      <c r="WZI502" s="107"/>
      <c r="WZJ502" s="107"/>
      <c r="WZK502" s="107"/>
      <c r="WZL502" s="107"/>
      <c r="WZM502" s="107"/>
      <c r="WZN502" s="107"/>
      <c r="WZO502" s="107"/>
      <c r="WZP502" s="107"/>
      <c r="WZQ502" s="107"/>
      <c r="WZR502" s="107"/>
      <c r="WZS502" s="107"/>
      <c r="WZT502" s="107"/>
      <c r="WZU502" s="107"/>
      <c r="WZV502" s="107"/>
      <c r="WZW502" s="107"/>
      <c r="WZX502" s="107"/>
      <c r="WZY502" s="107"/>
      <c r="WZZ502" s="107"/>
      <c r="XAA502" s="107"/>
      <c r="XAB502" s="107"/>
      <c r="XAC502" s="107"/>
      <c r="XAD502" s="107"/>
      <c r="XAE502" s="107"/>
      <c r="XAF502" s="107"/>
      <c r="XAG502" s="107"/>
      <c r="XAH502" s="107"/>
      <c r="XAI502" s="107"/>
      <c r="XAJ502" s="107"/>
      <c r="XAK502" s="107"/>
      <c r="XAL502" s="107"/>
      <c r="XAM502" s="107"/>
      <c r="XAN502" s="107"/>
      <c r="XAO502" s="107"/>
      <c r="XAP502" s="107"/>
      <c r="XAQ502" s="107"/>
      <c r="XAR502" s="107"/>
      <c r="XAS502" s="107"/>
      <c r="XAT502" s="107"/>
      <c r="XAU502" s="107"/>
      <c r="XAV502" s="107"/>
      <c r="XAW502" s="107"/>
      <c r="XAX502" s="107"/>
      <c r="XAY502" s="107"/>
      <c r="XAZ502" s="107"/>
      <c r="XBA502" s="107"/>
      <c r="XBB502" s="107"/>
      <c r="XBC502" s="107"/>
      <c r="XBD502" s="107"/>
      <c r="XBE502" s="107"/>
      <c r="XBF502" s="107"/>
      <c r="XBG502" s="107"/>
      <c r="XBH502" s="107"/>
      <c r="XBI502" s="107"/>
      <c r="XBJ502" s="107"/>
      <c r="XBK502" s="107"/>
      <c r="XBL502" s="107"/>
      <c r="XBM502" s="107"/>
      <c r="XBN502" s="107"/>
      <c r="XBO502" s="107"/>
      <c r="XBP502" s="107"/>
      <c r="XBQ502" s="107"/>
      <c r="XBR502" s="107"/>
      <c r="XBS502" s="107"/>
      <c r="XBT502" s="107"/>
      <c r="XBU502" s="107"/>
      <c r="XBV502" s="107"/>
      <c r="XBW502" s="107"/>
      <c r="XBX502" s="107"/>
      <c r="XBY502" s="107"/>
      <c r="XBZ502" s="107"/>
      <c r="XCA502" s="107"/>
      <c r="XCB502" s="107"/>
      <c r="XCC502" s="107"/>
      <c r="XCD502" s="107"/>
      <c r="XCE502" s="107"/>
      <c r="XCF502" s="107"/>
      <c r="XCG502" s="107"/>
      <c r="XCH502" s="107"/>
      <c r="XCI502" s="107"/>
      <c r="XCJ502" s="107"/>
      <c r="XCK502" s="107"/>
      <c r="XCL502" s="107"/>
      <c r="XCM502" s="107"/>
      <c r="XCN502" s="107"/>
      <c r="XCO502" s="107"/>
      <c r="XCP502" s="107"/>
      <c r="XCQ502" s="107"/>
      <c r="XCR502" s="107"/>
      <c r="XCS502" s="107"/>
      <c r="XCT502" s="107"/>
      <c r="XCU502" s="107"/>
      <c r="XCV502" s="107"/>
      <c r="XCW502" s="107"/>
      <c r="XCX502" s="107"/>
      <c r="XCY502" s="107"/>
      <c r="XCZ502" s="107"/>
      <c r="XDA502" s="107"/>
      <c r="XDB502" s="107"/>
      <c r="XDC502" s="107"/>
      <c r="XDD502" s="107"/>
      <c r="XDE502" s="107"/>
      <c r="XDF502" s="107"/>
      <c r="XDG502" s="107"/>
      <c r="XDH502" s="107"/>
      <c r="XDI502" s="107"/>
      <c r="XDJ502" s="107"/>
      <c r="XDK502" s="107"/>
      <c r="XDL502" s="107"/>
      <c r="XDM502" s="107"/>
      <c r="XDN502" s="107"/>
      <c r="XDO502" s="107"/>
      <c r="XDP502" s="107"/>
      <c r="XDQ502" s="107"/>
      <c r="XDR502" s="107"/>
      <c r="XDS502" s="107"/>
      <c r="XDT502" s="107"/>
      <c r="XDU502" s="107"/>
      <c r="XDV502" s="107"/>
      <c r="XDW502" s="107"/>
      <c r="XDX502" s="107"/>
      <c r="XDY502" s="107"/>
      <c r="XDZ502" s="107"/>
      <c r="XEA502" s="107"/>
      <c r="XEB502" s="107"/>
      <c r="XEC502" s="107"/>
      <c r="XED502" s="107"/>
      <c r="XEE502" s="107"/>
      <c r="XEF502" s="107"/>
      <c r="XEG502" s="107"/>
      <c r="XEH502" s="107"/>
      <c r="XEI502" s="107"/>
      <c r="XEJ502" s="107"/>
      <c r="XEK502" s="107"/>
      <c r="XEL502" s="107"/>
      <c r="XEM502" s="107"/>
      <c r="XEN502" s="107"/>
      <c r="XEO502" s="107"/>
      <c r="XEP502" s="107"/>
      <c r="XEQ502" s="107"/>
      <c r="XER502" s="107"/>
      <c r="XES502" s="107"/>
      <c r="XET502" s="107"/>
      <c r="XEU502" s="107"/>
      <c r="XEV502" s="107"/>
      <c r="XEW502" s="107"/>
      <c r="XEX502" s="107"/>
      <c r="XEY502" s="107"/>
      <c r="XEZ502" s="107"/>
      <c r="XFA502" s="107"/>
      <c r="XFB502" s="107"/>
      <c r="XFC502" s="107"/>
      <c r="XFD502" s="107"/>
    </row>
    <row r="503" spans="1:16384" s="100" customFormat="1" ht="14.25">
      <c r="A503" s="95" t="s">
        <v>687</v>
      </c>
      <c r="B503" s="96" t="s">
        <v>665</v>
      </c>
      <c r="C503" s="97" t="s">
        <v>14</v>
      </c>
      <c r="D503" s="98">
        <v>2000</v>
      </c>
      <c r="E503" s="98">
        <v>164</v>
      </c>
      <c r="F503" s="97">
        <v>165</v>
      </c>
      <c r="G503" s="97">
        <v>166</v>
      </c>
      <c r="H503" s="97">
        <v>167</v>
      </c>
      <c r="I503" s="99">
        <f t="shared" si="807"/>
        <v>2000</v>
      </c>
      <c r="J503" s="97">
        <v>2000</v>
      </c>
      <c r="K503" s="97">
        <v>2000</v>
      </c>
      <c r="L503" s="99">
        <f t="shared" si="806"/>
        <v>6000</v>
      </c>
    </row>
    <row r="504" spans="1:16384" s="100" customFormat="1" ht="14.25">
      <c r="A504" s="95" t="s">
        <v>687</v>
      </c>
      <c r="B504" s="96" t="s">
        <v>668</v>
      </c>
      <c r="C504" s="97" t="s">
        <v>14</v>
      </c>
      <c r="D504" s="98">
        <v>4000</v>
      </c>
      <c r="E504" s="98">
        <v>45.5</v>
      </c>
      <c r="F504" s="97">
        <v>45.5</v>
      </c>
      <c r="G504" s="97">
        <v>0</v>
      </c>
      <c r="H504" s="97">
        <v>0</v>
      </c>
      <c r="I504" s="99">
        <f t="shared" si="807"/>
        <v>0</v>
      </c>
      <c r="J504" s="97">
        <v>0</v>
      </c>
      <c r="K504" s="97">
        <v>0</v>
      </c>
      <c r="L504" s="99">
        <f t="shared" si="806"/>
        <v>0</v>
      </c>
    </row>
    <row r="505" spans="1:16384" s="100" customFormat="1" ht="14.25">
      <c r="A505" s="95" t="s">
        <v>687</v>
      </c>
      <c r="B505" s="96" t="s">
        <v>664</v>
      </c>
      <c r="C505" s="97" t="s">
        <v>14</v>
      </c>
      <c r="D505" s="98">
        <v>2000</v>
      </c>
      <c r="E505" s="98">
        <v>142</v>
      </c>
      <c r="F505" s="97">
        <v>140.5</v>
      </c>
      <c r="G505" s="97">
        <v>0</v>
      </c>
      <c r="H505" s="97">
        <v>0</v>
      </c>
      <c r="I505" s="99">
        <f t="shared" si="807"/>
        <v>-3000</v>
      </c>
      <c r="J505" s="97">
        <v>0</v>
      </c>
      <c r="K505" s="97">
        <v>0</v>
      </c>
      <c r="L505" s="99">
        <f t="shared" si="806"/>
        <v>-3000</v>
      </c>
    </row>
    <row r="506" spans="1:16384" s="100" customFormat="1" ht="14.25">
      <c r="A506" s="95" t="s">
        <v>688</v>
      </c>
      <c r="B506" s="96" t="s">
        <v>664</v>
      </c>
      <c r="C506" s="97" t="s">
        <v>14</v>
      </c>
      <c r="D506" s="98">
        <v>2000</v>
      </c>
      <c r="E506" s="98">
        <v>136</v>
      </c>
      <c r="F506" s="97">
        <v>137</v>
      </c>
      <c r="G506" s="97">
        <v>138</v>
      </c>
      <c r="H506" s="97">
        <v>139</v>
      </c>
      <c r="I506" s="99">
        <f t="shared" si="807"/>
        <v>2000</v>
      </c>
      <c r="J506" s="97">
        <v>2000</v>
      </c>
      <c r="K506" s="97">
        <v>2000</v>
      </c>
      <c r="L506" s="99">
        <f t="shared" si="806"/>
        <v>6000</v>
      </c>
    </row>
    <row r="507" spans="1:16384" s="100" customFormat="1" ht="14.25">
      <c r="A507" s="95" t="s">
        <v>688</v>
      </c>
      <c r="B507" s="96" t="s">
        <v>669</v>
      </c>
      <c r="C507" s="97" t="s">
        <v>14</v>
      </c>
      <c r="D507" s="98">
        <v>12000</v>
      </c>
      <c r="E507" s="98">
        <v>31</v>
      </c>
      <c r="F507" s="97">
        <v>31.3</v>
      </c>
      <c r="G507" s="97">
        <v>31.6</v>
      </c>
      <c r="H507" s="97">
        <v>32</v>
      </c>
      <c r="I507" s="99">
        <f t="shared" si="807"/>
        <v>3600.0000000000086</v>
      </c>
      <c r="J507" s="97">
        <v>3600.0000000000086</v>
      </c>
      <c r="K507" s="97">
        <v>4799.9999999999827</v>
      </c>
      <c r="L507" s="99">
        <f t="shared" si="806"/>
        <v>12000</v>
      </c>
    </row>
    <row r="508" spans="1:16384" s="100" customFormat="1" ht="14.25">
      <c r="A508" s="95" t="s">
        <v>688</v>
      </c>
      <c r="B508" s="96" t="s">
        <v>481</v>
      </c>
      <c r="C508" s="97" t="s">
        <v>14</v>
      </c>
      <c r="D508" s="98">
        <v>1000</v>
      </c>
      <c r="E508" s="98">
        <v>497.2</v>
      </c>
      <c r="F508" s="97">
        <v>501</v>
      </c>
      <c r="G508" s="97">
        <v>0</v>
      </c>
      <c r="H508" s="97">
        <v>0</v>
      </c>
      <c r="I508" s="99">
        <f t="shared" si="807"/>
        <v>3800.0000000000114</v>
      </c>
      <c r="J508" s="97">
        <v>0</v>
      </c>
      <c r="K508" s="97">
        <v>0</v>
      </c>
      <c r="L508" s="99">
        <f t="shared" si="806"/>
        <v>3800.0000000000114</v>
      </c>
    </row>
    <row r="509" spans="1:16384" s="100" customFormat="1" ht="14.25">
      <c r="A509" s="95" t="s">
        <v>688</v>
      </c>
      <c r="B509" s="96" t="s">
        <v>670</v>
      </c>
      <c r="C509" s="97" t="s">
        <v>14</v>
      </c>
      <c r="D509" s="98">
        <v>2000</v>
      </c>
      <c r="E509" s="98">
        <v>114</v>
      </c>
      <c r="F509" s="97">
        <v>115</v>
      </c>
      <c r="G509" s="97">
        <v>0</v>
      </c>
      <c r="H509" s="97">
        <v>0</v>
      </c>
      <c r="I509" s="99">
        <f t="shared" si="807"/>
        <v>2000</v>
      </c>
      <c r="J509" s="97">
        <v>0</v>
      </c>
      <c r="K509" s="97">
        <v>0</v>
      </c>
      <c r="L509" s="99">
        <f t="shared" si="806"/>
        <v>2000</v>
      </c>
    </row>
    <row r="510" spans="1:16384" s="100" customFormat="1" ht="14.25">
      <c r="A510" s="95" t="s">
        <v>688</v>
      </c>
      <c r="B510" s="96" t="s">
        <v>25</v>
      </c>
      <c r="C510" s="97" t="s">
        <v>14</v>
      </c>
      <c r="D510" s="98">
        <v>2000</v>
      </c>
      <c r="E510" s="98">
        <v>166</v>
      </c>
      <c r="F510" s="97">
        <v>166</v>
      </c>
      <c r="G510" s="97">
        <v>0</v>
      </c>
      <c r="H510" s="97">
        <v>0</v>
      </c>
      <c r="I510" s="99">
        <f t="shared" si="807"/>
        <v>0</v>
      </c>
      <c r="J510" s="97">
        <v>0</v>
      </c>
      <c r="K510" s="97">
        <v>0</v>
      </c>
      <c r="L510" s="99">
        <f t="shared" si="806"/>
        <v>0</v>
      </c>
    </row>
    <row r="511" spans="1:16384" s="100" customFormat="1" ht="14.25">
      <c r="A511" s="95" t="s">
        <v>689</v>
      </c>
      <c r="B511" s="96" t="s">
        <v>101</v>
      </c>
      <c r="C511" s="97" t="s">
        <v>14</v>
      </c>
      <c r="D511" s="98">
        <v>500</v>
      </c>
      <c r="E511" s="98">
        <v>1480</v>
      </c>
      <c r="F511" s="97">
        <v>1490</v>
      </c>
      <c r="G511" s="97">
        <v>0</v>
      </c>
      <c r="H511" s="97">
        <v>0</v>
      </c>
      <c r="I511" s="99">
        <f t="shared" si="807"/>
        <v>5000</v>
      </c>
      <c r="J511" s="97">
        <v>0</v>
      </c>
      <c r="K511" s="97">
        <v>0</v>
      </c>
      <c r="L511" s="99">
        <f t="shared" si="806"/>
        <v>5000</v>
      </c>
    </row>
    <row r="512" spans="1:16384" s="100" customFormat="1" ht="14.25">
      <c r="A512" s="95" t="s">
        <v>689</v>
      </c>
      <c r="B512" s="96" t="s">
        <v>330</v>
      </c>
      <c r="C512" s="97" t="s">
        <v>14</v>
      </c>
      <c r="D512" s="98">
        <v>4500</v>
      </c>
      <c r="E512" s="98">
        <v>84.7</v>
      </c>
      <c r="F512" s="97">
        <v>85.7</v>
      </c>
      <c r="G512" s="97">
        <v>0</v>
      </c>
      <c r="H512" s="97">
        <v>0</v>
      </c>
      <c r="I512" s="99">
        <f t="shared" si="807"/>
        <v>4500</v>
      </c>
      <c r="J512" s="97">
        <v>0</v>
      </c>
      <c r="K512" s="97">
        <v>0</v>
      </c>
      <c r="L512" s="99">
        <f t="shared" si="806"/>
        <v>4500</v>
      </c>
    </row>
    <row r="513" spans="1:13" s="100" customFormat="1" ht="14.25">
      <c r="A513" s="95" t="s">
        <v>689</v>
      </c>
      <c r="B513" s="96" t="s">
        <v>671</v>
      </c>
      <c r="C513" s="97" t="s">
        <v>14</v>
      </c>
      <c r="D513" s="98">
        <v>500</v>
      </c>
      <c r="E513" s="98">
        <v>1190</v>
      </c>
      <c r="F513" s="97">
        <v>1175</v>
      </c>
      <c r="G513" s="97">
        <v>0</v>
      </c>
      <c r="H513" s="97">
        <v>0</v>
      </c>
      <c r="I513" s="99">
        <f t="shared" si="807"/>
        <v>-7500</v>
      </c>
      <c r="J513" s="97">
        <v>0</v>
      </c>
      <c r="K513" s="97">
        <v>0</v>
      </c>
      <c r="L513" s="99">
        <f t="shared" si="806"/>
        <v>-7500</v>
      </c>
    </row>
    <row r="514" spans="1:13" s="100" customFormat="1" ht="14.25">
      <c r="A514" s="95" t="s">
        <v>689</v>
      </c>
      <c r="B514" s="96" t="s">
        <v>664</v>
      </c>
      <c r="C514" s="97" t="s">
        <v>14</v>
      </c>
      <c r="D514" s="98">
        <v>2000</v>
      </c>
      <c r="E514" s="98">
        <v>131</v>
      </c>
      <c r="F514" s="97">
        <v>131</v>
      </c>
      <c r="G514" s="97">
        <v>0</v>
      </c>
      <c r="H514" s="97">
        <v>0</v>
      </c>
      <c r="I514" s="99">
        <f t="shared" si="807"/>
        <v>0</v>
      </c>
      <c r="J514" s="97">
        <v>0</v>
      </c>
      <c r="K514" s="97">
        <v>0</v>
      </c>
      <c r="L514" s="99">
        <f t="shared" si="806"/>
        <v>0</v>
      </c>
    </row>
    <row r="515" spans="1:13" s="100" customFormat="1" ht="14.25">
      <c r="A515" s="95" t="s">
        <v>690</v>
      </c>
      <c r="B515" s="96" t="s">
        <v>672</v>
      </c>
      <c r="C515" s="97" t="s">
        <v>14</v>
      </c>
      <c r="D515" s="98">
        <v>6000</v>
      </c>
      <c r="E515" s="98">
        <v>122</v>
      </c>
      <c r="F515" s="97">
        <v>123</v>
      </c>
      <c r="G515" s="97">
        <v>124</v>
      </c>
      <c r="H515" s="97">
        <v>125</v>
      </c>
      <c r="I515" s="99">
        <f t="shared" si="807"/>
        <v>6000</v>
      </c>
      <c r="J515" s="97">
        <v>6000</v>
      </c>
      <c r="K515" s="97">
        <v>6000</v>
      </c>
      <c r="L515" s="99">
        <f t="shared" si="806"/>
        <v>18000</v>
      </c>
    </row>
    <row r="516" spans="1:13" s="100" customFormat="1" ht="14.25">
      <c r="A516" s="95" t="s">
        <v>690</v>
      </c>
      <c r="B516" s="96" t="s">
        <v>161</v>
      </c>
      <c r="C516" s="97" t="s">
        <v>14</v>
      </c>
      <c r="D516" s="98">
        <v>2000</v>
      </c>
      <c r="E516" s="98">
        <v>224</v>
      </c>
      <c r="F516" s="97">
        <v>226</v>
      </c>
      <c r="G516" s="97">
        <v>228</v>
      </c>
      <c r="H516" s="97">
        <v>230</v>
      </c>
      <c r="I516" s="99">
        <f t="shared" si="807"/>
        <v>4000</v>
      </c>
      <c r="J516" s="97">
        <v>4000</v>
      </c>
      <c r="K516" s="97">
        <v>4000</v>
      </c>
      <c r="L516" s="99">
        <f t="shared" si="806"/>
        <v>12000</v>
      </c>
    </row>
    <row r="517" spans="1:13" s="100" customFormat="1" ht="14.25">
      <c r="A517" s="95" t="s">
        <v>690</v>
      </c>
      <c r="B517" s="96" t="s">
        <v>62</v>
      </c>
      <c r="C517" s="97" t="s">
        <v>14</v>
      </c>
      <c r="D517" s="98">
        <v>2000</v>
      </c>
      <c r="E517" s="98">
        <v>212</v>
      </c>
      <c r="F517" s="97">
        <v>214</v>
      </c>
      <c r="G517" s="97">
        <v>216</v>
      </c>
      <c r="H517" s="97">
        <v>218</v>
      </c>
      <c r="I517" s="99">
        <f t="shared" si="807"/>
        <v>4000</v>
      </c>
      <c r="J517" s="97">
        <v>4000</v>
      </c>
      <c r="K517" s="97">
        <v>4000</v>
      </c>
      <c r="L517" s="99">
        <f t="shared" si="806"/>
        <v>12000</v>
      </c>
    </row>
    <row r="518" spans="1:13" s="100" customFormat="1" ht="14.25">
      <c r="A518" s="95" t="s">
        <v>690</v>
      </c>
      <c r="B518" s="96" t="s">
        <v>104</v>
      </c>
      <c r="C518" s="97" t="s">
        <v>14</v>
      </c>
      <c r="D518" s="98">
        <v>4000</v>
      </c>
      <c r="E518" s="98">
        <v>102</v>
      </c>
      <c r="F518" s="97">
        <v>103</v>
      </c>
      <c r="G518" s="97">
        <v>104</v>
      </c>
      <c r="H518" s="97">
        <v>0</v>
      </c>
      <c r="I518" s="99">
        <f t="shared" si="807"/>
        <v>4000</v>
      </c>
      <c r="J518" s="97">
        <v>4000</v>
      </c>
      <c r="K518" s="97">
        <v>0</v>
      </c>
      <c r="L518" s="99">
        <f t="shared" si="806"/>
        <v>8000</v>
      </c>
      <c r="M518" s="105"/>
    </row>
    <row r="519" spans="1:13" s="100" customFormat="1" ht="14.25">
      <c r="A519" s="95" t="s">
        <v>683</v>
      </c>
      <c r="B519" s="96" t="s">
        <v>664</v>
      </c>
      <c r="C519" s="97" t="s">
        <v>14</v>
      </c>
      <c r="D519" s="98">
        <v>2000</v>
      </c>
      <c r="E519" s="98">
        <v>132</v>
      </c>
      <c r="F519" s="97">
        <v>133</v>
      </c>
      <c r="G519" s="97">
        <v>134</v>
      </c>
      <c r="H519" s="97">
        <v>135</v>
      </c>
      <c r="I519" s="99">
        <f t="shared" si="807"/>
        <v>2000</v>
      </c>
      <c r="J519" s="97">
        <v>2000</v>
      </c>
      <c r="K519" s="97">
        <v>2000</v>
      </c>
      <c r="L519" s="99">
        <f t="shared" si="806"/>
        <v>6000</v>
      </c>
      <c r="M519" s="131">
        <v>0.84</v>
      </c>
    </row>
    <row r="520" spans="1:13" s="100" customFormat="1" ht="14.25">
      <c r="A520" s="95" t="s">
        <v>683</v>
      </c>
      <c r="B520" s="96" t="s">
        <v>673</v>
      </c>
      <c r="C520" s="97" t="s">
        <v>14</v>
      </c>
      <c r="D520" s="98">
        <v>1000</v>
      </c>
      <c r="E520" s="98">
        <v>475</v>
      </c>
      <c r="F520" s="97">
        <v>478</v>
      </c>
      <c r="G520" s="97">
        <v>482</v>
      </c>
      <c r="H520" s="97">
        <v>486</v>
      </c>
      <c r="I520" s="99">
        <f t="shared" si="807"/>
        <v>3000</v>
      </c>
      <c r="J520" s="97">
        <v>4000</v>
      </c>
      <c r="K520" s="97">
        <v>4000</v>
      </c>
      <c r="L520" s="99">
        <f t="shared" si="806"/>
        <v>11000</v>
      </c>
      <c r="M520" s="109">
        <f t="shared" ref="M520:M551" si="808">L562*C562</f>
        <v>-1538.4615384615386</v>
      </c>
    </row>
    <row r="521" spans="1:13" s="100" customFormat="1" ht="14.25">
      <c r="A521" s="95" t="s">
        <v>683</v>
      </c>
      <c r="B521" s="96" t="s">
        <v>83</v>
      </c>
      <c r="C521" s="97" t="s">
        <v>14</v>
      </c>
      <c r="D521" s="98">
        <v>2000</v>
      </c>
      <c r="E521" s="98">
        <v>213</v>
      </c>
      <c r="F521" s="97">
        <v>215</v>
      </c>
      <c r="G521" s="97">
        <v>0</v>
      </c>
      <c r="H521" s="97">
        <v>0</v>
      </c>
      <c r="I521" s="99">
        <f t="shared" si="807"/>
        <v>4000</v>
      </c>
      <c r="J521" s="97">
        <v>0</v>
      </c>
      <c r="K521" s="97">
        <v>0</v>
      </c>
      <c r="L521" s="99">
        <f t="shared" si="806"/>
        <v>4000</v>
      </c>
      <c r="M521" s="109">
        <f t="shared" si="808"/>
        <v>1351.3513513513515</v>
      </c>
    </row>
    <row r="522" spans="1:13" s="100" customFormat="1" ht="14.25">
      <c r="A522" s="110">
        <v>43511</v>
      </c>
      <c r="B522" s="111" t="s">
        <v>622</v>
      </c>
      <c r="C522" s="111" t="s">
        <v>14</v>
      </c>
      <c r="D522" s="112">
        <v>2000</v>
      </c>
      <c r="E522" s="111">
        <v>321.3</v>
      </c>
      <c r="F522" s="111">
        <v>323.5</v>
      </c>
      <c r="G522" s="111">
        <v>326.39999999999998</v>
      </c>
      <c r="H522" s="111">
        <v>329.35</v>
      </c>
      <c r="I522" s="99">
        <f t="shared" si="807"/>
        <v>4399.9999999999773</v>
      </c>
      <c r="J522" s="97">
        <f t="shared" ref="J522:J557" si="809">SUM(G522-F522)*D522</f>
        <v>5799.9999999999545</v>
      </c>
      <c r="K522" s="97">
        <f>SUM(H522-G522)*D522</f>
        <v>5900.0000000000909</v>
      </c>
      <c r="L522" s="99">
        <f t="shared" si="806"/>
        <v>16100.000000000022</v>
      </c>
      <c r="M522" s="109">
        <f t="shared" si="808"/>
        <v>936.03744149764009</v>
      </c>
    </row>
    <row r="523" spans="1:13" s="100" customFormat="1" ht="14.25">
      <c r="A523" s="110">
        <v>43511</v>
      </c>
      <c r="B523" s="111" t="s">
        <v>622</v>
      </c>
      <c r="C523" s="111" t="s">
        <v>14</v>
      </c>
      <c r="D523" s="112">
        <v>2000</v>
      </c>
      <c r="E523" s="111">
        <v>148.5</v>
      </c>
      <c r="F523" s="111">
        <v>149.5</v>
      </c>
      <c r="G523" s="97">
        <v>0</v>
      </c>
      <c r="H523" s="97">
        <v>0</v>
      </c>
      <c r="I523" s="99">
        <f t="shared" si="807"/>
        <v>2000</v>
      </c>
      <c r="J523" s="97">
        <v>0</v>
      </c>
      <c r="K523" s="97">
        <v>0</v>
      </c>
      <c r="L523" s="99">
        <f t="shared" si="806"/>
        <v>2000</v>
      </c>
      <c r="M523" s="107">
        <f t="shared" si="808"/>
        <v>3787.878787878788</v>
      </c>
    </row>
    <row r="524" spans="1:13" s="100" customFormat="1" ht="14.25">
      <c r="A524" s="110">
        <v>43511</v>
      </c>
      <c r="B524" s="111" t="s">
        <v>653</v>
      </c>
      <c r="C524" s="111" t="s">
        <v>14</v>
      </c>
      <c r="D524" s="112">
        <v>4000</v>
      </c>
      <c r="E524" s="111">
        <v>81</v>
      </c>
      <c r="F524" s="111">
        <v>80.25</v>
      </c>
      <c r="G524" s="97">
        <v>0</v>
      </c>
      <c r="H524" s="97">
        <v>0</v>
      </c>
      <c r="I524" s="99">
        <f>SUM(E524-F524)*D524</f>
        <v>3000</v>
      </c>
      <c r="J524" s="97">
        <v>0</v>
      </c>
      <c r="K524" s="97">
        <v>0</v>
      </c>
      <c r="L524" s="99">
        <f t="shared" si="806"/>
        <v>3000</v>
      </c>
      <c r="M524" s="109">
        <f t="shared" si="808"/>
        <v>1043.4782608695555</v>
      </c>
    </row>
    <row r="525" spans="1:13" s="100" customFormat="1" ht="14.25">
      <c r="A525" s="110">
        <v>43511</v>
      </c>
      <c r="B525" s="111" t="s">
        <v>386</v>
      </c>
      <c r="C525" s="111" t="s">
        <v>18</v>
      </c>
      <c r="D525" s="112">
        <v>4000</v>
      </c>
      <c r="E525" s="111">
        <v>82.75</v>
      </c>
      <c r="F525" s="111">
        <v>82.15</v>
      </c>
      <c r="G525" s="111">
        <v>81.400000000000006</v>
      </c>
      <c r="H525" s="97">
        <v>0</v>
      </c>
      <c r="I525" s="99">
        <f>SUM(E525-F525)*D525</f>
        <v>2399.9999999999773</v>
      </c>
      <c r="J525" s="97">
        <v>0</v>
      </c>
      <c r="K525" s="97">
        <v>0</v>
      </c>
      <c r="L525" s="99">
        <f t="shared" si="806"/>
        <v>2399.9999999999773</v>
      </c>
      <c r="M525" s="109">
        <f t="shared" si="808"/>
        <v>-1359.2428513894483</v>
      </c>
    </row>
    <row r="526" spans="1:13" s="100" customFormat="1" ht="14.25">
      <c r="A526" s="110">
        <v>43511</v>
      </c>
      <c r="B526" s="111" t="s">
        <v>622</v>
      </c>
      <c r="C526" s="111" t="s">
        <v>18</v>
      </c>
      <c r="D526" s="112">
        <v>2000</v>
      </c>
      <c r="E526" s="111">
        <v>146</v>
      </c>
      <c r="F526" s="111">
        <v>147.30000000000001</v>
      </c>
      <c r="G526" s="97">
        <v>0</v>
      </c>
      <c r="H526" s="97">
        <v>0</v>
      </c>
      <c r="I526" s="99">
        <f t="shared" si="807"/>
        <v>2600.0000000000227</v>
      </c>
      <c r="J526" s="97">
        <v>0</v>
      </c>
      <c r="K526" s="97">
        <v>0</v>
      </c>
      <c r="L526" s="99">
        <f t="shared" si="806"/>
        <v>2600.0000000000227</v>
      </c>
      <c r="M526" s="109">
        <f t="shared" si="808"/>
        <v>1445.7831325301204</v>
      </c>
    </row>
    <row r="527" spans="1:13" s="100" customFormat="1" ht="14.25">
      <c r="A527" s="110">
        <v>43511</v>
      </c>
      <c r="B527" s="111" t="s">
        <v>544</v>
      </c>
      <c r="C527" s="111" t="s">
        <v>18</v>
      </c>
      <c r="D527" s="112">
        <v>2000</v>
      </c>
      <c r="E527" s="111">
        <v>273</v>
      </c>
      <c r="F527" s="111">
        <v>271.10000000000002</v>
      </c>
      <c r="G527" s="111">
        <v>268.64999999999998</v>
      </c>
      <c r="H527" s="111">
        <v>266.2</v>
      </c>
      <c r="I527" s="99">
        <f>SUM(E527-F527)*D527</f>
        <v>3799.9999999999545</v>
      </c>
      <c r="J527" s="97">
        <f>SUM(F527-G527)*D527</f>
        <v>4900.0000000000909</v>
      </c>
      <c r="K527" s="97">
        <f>SUM(G527-H527)*D527</f>
        <v>4899.9999999999773</v>
      </c>
      <c r="L527" s="99">
        <f t="shared" si="806"/>
        <v>13600.000000000022</v>
      </c>
      <c r="M527" s="109">
        <f t="shared" si="808"/>
        <v>1054.3245175125048</v>
      </c>
    </row>
    <row r="528" spans="1:13" s="100" customFormat="1" ht="14.25">
      <c r="A528" s="110">
        <v>43510</v>
      </c>
      <c r="B528" s="111" t="s">
        <v>663</v>
      </c>
      <c r="C528" s="111" t="s">
        <v>14</v>
      </c>
      <c r="D528" s="112">
        <v>2000</v>
      </c>
      <c r="E528" s="111">
        <v>190</v>
      </c>
      <c r="F528" s="111">
        <v>191.5</v>
      </c>
      <c r="G528" s="111">
        <v>194</v>
      </c>
      <c r="H528" s="97">
        <v>0</v>
      </c>
      <c r="I528" s="99">
        <f t="shared" si="807"/>
        <v>3000</v>
      </c>
      <c r="J528" s="97">
        <f t="shared" si="809"/>
        <v>5000</v>
      </c>
      <c r="K528" s="97">
        <v>0</v>
      </c>
      <c r="L528" s="99">
        <f t="shared" si="806"/>
        <v>8000</v>
      </c>
      <c r="M528" s="109">
        <f t="shared" si="808"/>
        <v>-1350.9033648268012</v>
      </c>
    </row>
    <row r="529" spans="1:13" s="100" customFormat="1" ht="14.25">
      <c r="A529" s="110">
        <v>43510</v>
      </c>
      <c r="B529" s="111" t="s">
        <v>498</v>
      </c>
      <c r="C529" s="111" t="s">
        <v>14</v>
      </c>
      <c r="E529" s="111">
        <v>765</v>
      </c>
      <c r="F529" s="111">
        <v>769.35</v>
      </c>
      <c r="G529" s="111">
        <v>775</v>
      </c>
      <c r="H529" s="97">
        <v>0</v>
      </c>
      <c r="I529" s="99">
        <f t="shared" si="807"/>
        <v>0</v>
      </c>
      <c r="J529" s="97">
        <f t="shared" si="809"/>
        <v>0</v>
      </c>
      <c r="K529" s="97">
        <v>0</v>
      </c>
      <c r="L529" s="99">
        <f t="shared" si="806"/>
        <v>0</v>
      </c>
      <c r="M529" s="109">
        <f t="shared" si="808"/>
        <v>949.36708860759495</v>
      </c>
    </row>
    <row r="530" spans="1:13" s="100" customFormat="1" ht="14.25">
      <c r="A530" s="110">
        <v>43510</v>
      </c>
      <c r="B530" s="111" t="s">
        <v>587</v>
      </c>
      <c r="C530" s="111" t="s">
        <v>18</v>
      </c>
      <c r="D530" s="112">
        <v>2000</v>
      </c>
      <c r="E530" s="111">
        <v>237.65</v>
      </c>
      <c r="F530" s="111">
        <v>236</v>
      </c>
      <c r="G530" s="111">
        <v>233.85</v>
      </c>
      <c r="H530" s="97">
        <v>0</v>
      </c>
      <c r="I530" s="99">
        <f>SUM(E530-F530)*D530</f>
        <v>3300.0000000000114</v>
      </c>
      <c r="J530" s="97">
        <f>SUM(F530-G530)*D530</f>
        <v>4300.0000000000109</v>
      </c>
      <c r="K530" s="97">
        <v>0</v>
      </c>
      <c r="L530" s="99">
        <f t="shared" si="806"/>
        <v>7600.0000000000218</v>
      </c>
      <c r="M530" s="109">
        <f t="shared" si="808"/>
        <v>1666.6666666666665</v>
      </c>
    </row>
    <row r="531" spans="1:13" s="100" customFormat="1" ht="14.25">
      <c r="A531" s="110">
        <v>43509</v>
      </c>
      <c r="B531" s="111" t="s">
        <v>425</v>
      </c>
      <c r="C531" s="111" t="s">
        <v>18</v>
      </c>
      <c r="D531" s="112">
        <v>4000</v>
      </c>
      <c r="E531" s="111">
        <v>79.599999999999994</v>
      </c>
      <c r="F531" s="111">
        <v>79</v>
      </c>
      <c r="G531" s="111">
        <v>78.3</v>
      </c>
      <c r="H531" s="97">
        <v>0</v>
      </c>
      <c r="I531" s="99">
        <f>SUM(E531-F531)*D531</f>
        <v>2399.9999999999773</v>
      </c>
      <c r="J531" s="97">
        <f>SUM(F531-G531)*D531</f>
        <v>2800.0000000000114</v>
      </c>
      <c r="K531" s="97">
        <v>0</v>
      </c>
      <c r="L531" s="99">
        <f t="shared" si="806"/>
        <v>5199.9999999999891</v>
      </c>
      <c r="M531" s="109">
        <f t="shared" si="808"/>
        <v>526.67346245328281</v>
      </c>
    </row>
    <row r="532" spans="1:13" s="100" customFormat="1" ht="14.25">
      <c r="A532" s="110">
        <v>43509</v>
      </c>
      <c r="B532" s="111" t="s">
        <v>439</v>
      </c>
      <c r="C532" s="111" t="s">
        <v>14</v>
      </c>
      <c r="D532" s="112">
        <v>2000</v>
      </c>
      <c r="E532" s="111">
        <v>124</v>
      </c>
      <c r="F532" s="111">
        <v>125</v>
      </c>
      <c r="G532" s="97">
        <v>0</v>
      </c>
      <c r="H532" s="97">
        <v>0</v>
      </c>
      <c r="I532" s="99">
        <f t="shared" si="807"/>
        <v>2000</v>
      </c>
      <c r="J532" s="97">
        <v>0</v>
      </c>
      <c r="K532" s="97">
        <v>0</v>
      </c>
      <c r="L532" s="99">
        <f t="shared" si="806"/>
        <v>2000</v>
      </c>
      <c r="M532" s="109">
        <f t="shared" si="808"/>
        <v>1052.5859828467351</v>
      </c>
    </row>
    <row r="533" spans="1:13" s="100" customFormat="1" ht="14.25">
      <c r="A533" s="110">
        <v>43509</v>
      </c>
      <c r="B533" s="111" t="s">
        <v>421</v>
      </c>
      <c r="C533" s="111" t="s">
        <v>14</v>
      </c>
      <c r="D533" s="112">
        <v>2000</v>
      </c>
      <c r="E533" s="111">
        <v>115</v>
      </c>
      <c r="F533" s="111">
        <v>116</v>
      </c>
      <c r="G533" s="97">
        <v>0</v>
      </c>
      <c r="H533" s="111"/>
      <c r="I533" s="99">
        <f t="shared" si="807"/>
        <v>2000</v>
      </c>
      <c r="J533" s="97">
        <v>0</v>
      </c>
      <c r="K533" s="97">
        <v>0</v>
      </c>
      <c r="L533" s="99">
        <f t="shared" si="806"/>
        <v>2000</v>
      </c>
      <c r="M533" s="109">
        <f t="shared" si="808"/>
        <v>1049.6273680617605</v>
      </c>
    </row>
    <row r="534" spans="1:13" s="100" customFormat="1" ht="14.25">
      <c r="A534" s="110">
        <v>43509</v>
      </c>
      <c r="B534" s="111" t="s">
        <v>535</v>
      </c>
      <c r="C534" s="111" t="s">
        <v>18</v>
      </c>
      <c r="D534" s="112">
        <v>2000</v>
      </c>
      <c r="E534" s="111">
        <v>132.69999999999999</v>
      </c>
      <c r="F534" s="111">
        <v>131.75</v>
      </c>
      <c r="G534" s="111">
        <v>130.65</v>
      </c>
      <c r="H534" s="111">
        <v>129.4</v>
      </c>
      <c r="I534" s="99">
        <f>SUM(E534-F534)*D534</f>
        <v>1899.9999999999773</v>
      </c>
      <c r="J534" s="97">
        <f>SUM(F534-G534)*D534</f>
        <v>2199.9999999999886</v>
      </c>
      <c r="K534" s="97">
        <f>SUM(G534-H534)*D534</f>
        <v>2500</v>
      </c>
      <c r="L534" s="99">
        <f t="shared" si="806"/>
        <v>6599.9999999999654</v>
      </c>
      <c r="M534" s="109">
        <f t="shared" si="808"/>
        <v>1049.492611714443</v>
      </c>
    </row>
    <row r="535" spans="1:13" s="100" customFormat="1" ht="14.25">
      <c r="A535" s="110">
        <v>43508</v>
      </c>
      <c r="B535" s="111" t="s">
        <v>388</v>
      </c>
      <c r="C535" s="111" t="s">
        <v>14</v>
      </c>
      <c r="D535" s="112">
        <v>2000</v>
      </c>
      <c r="E535" s="111">
        <v>176</v>
      </c>
      <c r="F535" s="111">
        <v>174</v>
      </c>
      <c r="G535" s="97">
        <v>0</v>
      </c>
      <c r="H535" s="97">
        <v>0</v>
      </c>
      <c r="I535" s="99">
        <f t="shared" si="807"/>
        <v>-4000</v>
      </c>
      <c r="J535" s="97">
        <v>0</v>
      </c>
      <c r="K535" s="97">
        <v>0</v>
      </c>
      <c r="L535" s="99">
        <f t="shared" si="806"/>
        <v>-4000</v>
      </c>
      <c r="M535" s="109">
        <f t="shared" si="808"/>
        <v>1049.1803278688487</v>
      </c>
    </row>
    <row r="536" spans="1:13" s="100" customFormat="1" ht="14.25">
      <c r="A536" s="110">
        <v>43508</v>
      </c>
      <c r="B536" s="111" t="s">
        <v>586</v>
      </c>
      <c r="C536" s="111" t="s">
        <v>14</v>
      </c>
      <c r="D536" s="112">
        <v>4000</v>
      </c>
      <c r="E536" s="111">
        <v>80</v>
      </c>
      <c r="F536" s="111">
        <v>80.599999999999994</v>
      </c>
      <c r="G536" s="111">
        <v>81.5</v>
      </c>
      <c r="H536" s="111">
        <v>82.25</v>
      </c>
      <c r="I536" s="99">
        <f t="shared" si="807"/>
        <v>2399.9999999999773</v>
      </c>
      <c r="J536" s="97">
        <f t="shared" si="809"/>
        <v>3600.0000000000227</v>
      </c>
      <c r="K536" s="97">
        <f>SUM(H536-G536)*D536</f>
        <v>3000</v>
      </c>
      <c r="L536" s="99">
        <f t="shared" si="806"/>
        <v>9000</v>
      </c>
      <c r="M536" s="109">
        <f t="shared" si="808"/>
        <v>1098.0073200488073</v>
      </c>
    </row>
    <row r="537" spans="1:13" s="100" customFormat="1" ht="14.25">
      <c r="A537" s="110">
        <v>43508</v>
      </c>
      <c r="B537" s="111" t="s">
        <v>472</v>
      </c>
      <c r="C537" s="111" t="s">
        <v>18</v>
      </c>
      <c r="D537" s="112">
        <v>500</v>
      </c>
      <c r="E537" s="111">
        <v>1019</v>
      </c>
      <c r="F537" s="111">
        <v>1011.85</v>
      </c>
      <c r="G537" s="97">
        <v>0</v>
      </c>
      <c r="H537" s="97">
        <v>0</v>
      </c>
      <c r="I537" s="99">
        <f>SUM(E537-F537)*D537</f>
        <v>3574.9999999999886</v>
      </c>
      <c r="J537" s="97">
        <v>0</v>
      </c>
      <c r="K537" s="97">
        <v>0</v>
      </c>
      <c r="L537" s="99">
        <f t="shared" si="806"/>
        <v>3574.9999999999886</v>
      </c>
      <c r="M537" s="109">
        <f t="shared" si="808"/>
        <v>-1352.2083805209575</v>
      </c>
    </row>
    <row r="538" spans="1:13" s="100" customFormat="1" ht="14.25">
      <c r="A538" s="110">
        <v>43508</v>
      </c>
      <c r="B538" s="111" t="s">
        <v>533</v>
      </c>
      <c r="C538" s="111" t="s">
        <v>18</v>
      </c>
      <c r="D538" s="112">
        <v>500</v>
      </c>
      <c r="E538" s="111">
        <v>1471.7</v>
      </c>
      <c r="F538" s="111">
        <v>1461.4</v>
      </c>
      <c r="G538" s="111">
        <v>1448.2</v>
      </c>
      <c r="H538" s="111"/>
      <c r="I538" s="99">
        <f>SUM(E538-F538)*D538</f>
        <v>5149.9999999999773</v>
      </c>
      <c r="J538" s="97">
        <f>SUM(F538-G538)*D538</f>
        <v>6600.0000000000227</v>
      </c>
      <c r="K538" s="97">
        <v>0</v>
      </c>
      <c r="L538" s="99">
        <f t="shared" si="806"/>
        <v>11750</v>
      </c>
      <c r="M538" s="109">
        <f t="shared" si="808"/>
        <v>2397.1438286297407</v>
      </c>
    </row>
    <row r="539" spans="1:13" s="100" customFormat="1" ht="14.25">
      <c r="A539" s="110">
        <v>43508</v>
      </c>
      <c r="B539" s="111" t="s">
        <v>494</v>
      </c>
      <c r="C539" s="111" t="s">
        <v>18</v>
      </c>
      <c r="D539" s="112">
        <v>500</v>
      </c>
      <c r="E539" s="111">
        <v>635.4</v>
      </c>
      <c r="F539" s="111">
        <v>630.95000000000005</v>
      </c>
      <c r="G539" s="111">
        <v>625.25</v>
      </c>
      <c r="H539" s="111">
        <v>619.6</v>
      </c>
      <c r="I539" s="99">
        <f>SUM(E539-F539)*D539</f>
        <v>2224.9999999999659</v>
      </c>
      <c r="J539" s="97">
        <f>SUM(F539-G539)*D539</f>
        <v>2850.0000000000227</v>
      </c>
      <c r="K539" s="97">
        <f>SUM(G539-H539)*D539</f>
        <v>2824.9999999999886</v>
      </c>
      <c r="L539" s="99">
        <f t="shared" si="806"/>
        <v>7899.9999999999782</v>
      </c>
      <c r="M539" s="109">
        <f t="shared" si="808"/>
        <v>1030.1109350237582</v>
      </c>
    </row>
    <row r="540" spans="1:13" s="100" customFormat="1" ht="14.25">
      <c r="A540" s="110">
        <v>43507</v>
      </c>
      <c r="B540" s="111" t="s">
        <v>557</v>
      </c>
      <c r="C540" s="111" t="s">
        <v>18</v>
      </c>
      <c r="D540" s="112">
        <v>2000</v>
      </c>
      <c r="E540" s="111">
        <v>118.1</v>
      </c>
      <c r="F540" s="111">
        <v>117.25</v>
      </c>
      <c r="G540" s="111">
        <v>116.2</v>
      </c>
      <c r="H540" s="111">
        <v>115.15</v>
      </c>
      <c r="I540" s="99">
        <f>SUM(E540-F540)*D540</f>
        <v>1699.9999999999886</v>
      </c>
      <c r="J540" s="97">
        <f>SUM(F540-G540)*D540</f>
        <v>2099.9999999999945</v>
      </c>
      <c r="K540" s="97">
        <f>SUM(G540-H540)*D540</f>
        <v>2099.9999999999945</v>
      </c>
      <c r="L540" s="99">
        <f t="shared" si="806"/>
        <v>5899.9999999999782</v>
      </c>
      <c r="M540" s="109">
        <f t="shared" si="808"/>
        <v>-1329.7872340425533</v>
      </c>
    </row>
    <row r="541" spans="1:13" s="100" customFormat="1" ht="14.25">
      <c r="A541" s="110">
        <v>43507</v>
      </c>
      <c r="B541" s="111" t="s">
        <v>478</v>
      </c>
      <c r="C541" s="111" t="s">
        <v>18</v>
      </c>
      <c r="D541" s="113">
        <v>100</v>
      </c>
      <c r="E541" s="111">
        <v>2129.75</v>
      </c>
      <c r="F541" s="111">
        <v>2140.9</v>
      </c>
      <c r="G541" s="97">
        <v>0</v>
      </c>
      <c r="H541" s="97">
        <v>0</v>
      </c>
      <c r="I541" s="99">
        <f t="shared" si="807"/>
        <v>1115.0000000000091</v>
      </c>
      <c r="J541" s="97">
        <v>0</v>
      </c>
      <c r="K541" s="97">
        <v>0</v>
      </c>
      <c r="L541" s="99">
        <f t="shared" si="806"/>
        <v>1115.0000000000091</v>
      </c>
      <c r="M541" s="109">
        <f t="shared" si="808"/>
        <v>-1350.5882352941092</v>
      </c>
    </row>
    <row r="542" spans="1:13" s="100" customFormat="1" ht="14.25">
      <c r="A542" s="110">
        <v>43507</v>
      </c>
      <c r="B542" s="111" t="s">
        <v>394</v>
      </c>
      <c r="C542" s="111" t="s">
        <v>14</v>
      </c>
      <c r="D542" s="112">
        <v>2000</v>
      </c>
      <c r="E542" s="111">
        <v>129.5</v>
      </c>
      <c r="F542" s="111">
        <v>130.5</v>
      </c>
      <c r="G542" s="97">
        <v>0</v>
      </c>
      <c r="H542" s="97">
        <v>0</v>
      </c>
      <c r="I542" s="99">
        <f t="shared" si="807"/>
        <v>2000</v>
      </c>
      <c r="J542" s="97">
        <v>0</v>
      </c>
      <c r="K542" s="97">
        <v>0</v>
      </c>
      <c r="L542" s="99">
        <f t="shared" si="806"/>
        <v>2000</v>
      </c>
      <c r="M542" s="109">
        <f t="shared" si="808"/>
        <v>-536.11238897341957</v>
      </c>
    </row>
    <row r="543" spans="1:13" s="100" customFormat="1" ht="14.25">
      <c r="A543" s="110">
        <v>43507</v>
      </c>
      <c r="B543" s="111" t="s">
        <v>445</v>
      </c>
      <c r="C543" s="111" t="s">
        <v>18</v>
      </c>
      <c r="D543" s="112">
        <v>2000</v>
      </c>
      <c r="E543" s="111">
        <v>121.5</v>
      </c>
      <c r="F543" s="111">
        <v>123.5</v>
      </c>
      <c r="G543" s="97">
        <v>0</v>
      </c>
      <c r="H543" s="97">
        <v>0</v>
      </c>
      <c r="I543" s="99">
        <f t="shared" si="807"/>
        <v>4000</v>
      </c>
      <c r="J543" s="97">
        <v>0</v>
      </c>
      <c r="K543" s="97">
        <v>0</v>
      </c>
      <c r="L543" s="99">
        <f t="shared" si="806"/>
        <v>4000</v>
      </c>
      <c r="M543" s="109">
        <f t="shared" si="808"/>
        <v>206.30467073774551</v>
      </c>
    </row>
    <row r="544" spans="1:13" s="100" customFormat="1" ht="14.25">
      <c r="A544" s="110">
        <v>43507</v>
      </c>
      <c r="B544" s="111" t="s">
        <v>419</v>
      </c>
      <c r="C544" s="111" t="s">
        <v>14</v>
      </c>
      <c r="D544" s="112">
        <v>500</v>
      </c>
      <c r="E544" s="111">
        <v>1055</v>
      </c>
      <c r="F544" s="111">
        <v>1065</v>
      </c>
      <c r="G544" s="97">
        <v>0</v>
      </c>
      <c r="H544" s="97">
        <v>0</v>
      </c>
      <c r="I544" s="99">
        <f t="shared" si="807"/>
        <v>5000</v>
      </c>
      <c r="J544" s="97">
        <v>0</v>
      </c>
      <c r="K544" s="97">
        <v>0</v>
      </c>
      <c r="L544" s="99">
        <f t="shared" si="806"/>
        <v>5000</v>
      </c>
      <c r="M544" s="109">
        <f t="shared" si="808"/>
        <v>1120.349492671902</v>
      </c>
    </row>
    <row r="545" spans="1:13" s="100" customFormat="1" ht="14.25">
      <c r="A545" s="110">
        <v>43504</v>
      </c>
      <c r="B545" s="111" t="s">
        <v>658</v>
      </c>
      <c r="C545" s="111" t="s">
        <v>14</v>
      </c>
      <c r="D545" s="112">
        <v>500</v>
      </c>
      <c r="E545" s="111">
        <v>747</v>
      </c>
      <c r="F545" s="111">
        <v>740</v>
      </c>
      <c r="G545" s="97">
        <v>0</v>
      </c>
      <c r="H545" s="97">
        <v>0</v>
      </c>
      <c r="I545" s="99">
        <f t="shared" si="807"/>
        <v>-3500</v>
      </c>
      <c r="J545" s="97">
        <v>0</v>
      </c>
      <c r="K545" s="97">
        <v>0</v>
      </c>
      <c r="L545" s="99">
        <f t="shared" si="806"/>
        <v>-3500</v>
      </c>
      <c r="M545" s="109">
        <f t="shared" si="808"/>
        <v>2404.909332153914</v>
      </c>
    </row>
    <row r="546" spans="1:13" s="100" customFormat="1" ht="14.25">
      <c r="A546" s="110">
        <v>43503</v>
      </c>
      <c r="B546" s="111" t="s">
        <v>445</v>
      </c>
      <c r="C546" s="111" t="s">
        <v>14</v>
      </c>
      <c r="D546" s="112">
        <v>2000</v>
      </c>
      <c r="E546" s="111">
        <v>132</v>
      </c>
      <c r="F546" s="111">
        <v>130.5</v>
      </c>
      <c r="G546" s="97">
        <v>0</v>
      </c>
      <c r="H546" s="97">
        <v>0</v>
      </c>
      <c r="I546" s="99">
        <f t="shared" si="807"/>
        <v>-3000</v>
      </c>
      <c r="J546" s="97">
        <v>0</v>
      </c>
      <c r="K546" s="97">
        <v>0</v>
      </c>
      <c r="L546" s="99">
        <f t="shared" si="806"/>
        <v>-3000</v>
      </c>
      <c r="M546" s="109">
        <f t="shared" si="808"/>
        <v>2404.8301268931646</v>
      </c>
    </row>
    <row r="547" spans="1:13" s="100" customFormat="1" ht="14.25">
      <c r="A547" s="110">
        <v>43503</v>
      </c>
      <c r="B547" s="111" t="s">
        <v>277</v>
      </c>
      <c r="C547" s="111" t="s">
        <v>14</v>
      </c>
      <c r="D547" s="112">
        <v>500</v>
      </c>
      <c r="E547" s="111">
        <v>1130</v>
      </c>
      <c r="F547" s="111">
        <v>1140</v>
      </c>
      <c r="G547" s="111">
        <v>1145</v>
      </c>
      <c r="H547" s="97">
        <v>0</v>
      </c>
      <c r="I547" s="99">
        <f t="shared" si="807"/>
        <v>5000</v>
      </c>
      <c r="J547" s="97">
        <f t="shared" si="809"/>
        <v>2500</v>
      </c>
      <c r="K547" s="97">
        <v>0</v>
      </c>
      <c r="L547" s="99">
        <f t="shared" si="806"/>
        <v>7500</v>
      </c>
      <c r="M547" s="109">
        <f t="shared" si="808"/>
        <v>1051.4018691588785</v>
      </c>
    </row>
    <row r="548" spans="1:13" s="100" customFormat="1" ht="14.25">
      <c r="A548" s="110">
        <v>43503</v>
      </c>
      <c r="B548" s="111" t="s">
        <v>640</v>
      </c>
      <c r="C548" s="111" t="s">
        <v>14</v>
      </c>
      <c r="D548" s="112">
        <v>4000</v>
      </c>
      <c r="E548" s="111">
        <v>76.5</v>
      </c>
      <c r="F548" s="111">
        <v>75.5</v>
      </c>
      <c r="G548" s="97">
        <v>0</v>
      </c>
      <c r="H548" s="97">
        <v>0</v>
      </c>
      <c r="I548" s="99">
        <f t="shared" si="807"/>
        <v>-4000</v>
      </c>
      <c r="J548" s="97">
        <v>0</v>
      </c>
      <c r="K548" s="97">
        <v>0</v>
      </c>
      <c r="L548" s="99">
        <f t="shared" si="806"/>
        <v>-4000</v>
      </c>
      <c r="M548" s="109">
        <f t="shared" si="808"/>
        <v>2395.4174622461496</v>
      </c>
    </row>
    <row r="549" spans="1:13" s="100" customFormat="1" ht="14.25">
      <c r="A549" s="110">
        <v>43503</v>
      </c>
      <c r="B549" s="111" t="s">
        <v>662</v>
      </c>
      <c r="C549" s="111" t="s">
        <v>14</v>
      </c>
      <c r="D549" s="112">
        <v>2000</v>
      </c>
      <c r="E549" s="111">
        <v>150.19999999999999</v>
      </c>
      <c r="F549" s="111">
        <v>151.5</v>
      </c>
      <c r="G549" s="111">
        <v>153</v>
      </c>
      <c r="H549" s="111">
        <v>155</v>
      </c>
      <c r="I549" s="99">
        <f t="shared" si="807"/>
        <v>2600.0000000000227</v>
      </c>
      <c r="J549" s="97">
        <f t="shared" si="809"/>
        <v>3000</v>
      </c>
      <c r="K549" s="97">
        <f>SUM(H549-G549)*D549</f>
        <v>4000</v>
      </c>
      <c r="L549" s="99">
        <f t="shared" si="806"/>
        <v>9600.0000000000218</v>
      </c>
      <c r="M549" s="109">
        <f t="shared" si="808"/>
        <v>1043.4782608695743</v>
      </c>
    </row>
    <row r="550" spans="1:13" s="100" customFormat="1" ht="14.25">
      <c r="A550" s="110">
        <v>43502</v>
      </c>
      <c r="B550" s="111" t="s">
        <v>661</v>
      </c>
      <c r="C550" s="111" t="s">
        <v>14</v>
      </c>
      <c r="D550" s="112">
        <v>1000</v>
      </c>
      <c r="E550" s="111">
        <v>430</v>
      </c>
      <c r="F550" s="111">
        <v>424</v>
      </c>
      <c r="G550" s="97">
        <v>0</v>
      </c>
      <c r="H550" s="97">
        <v>0</v>
      </c>
      <c r="I550" s="99">
        <f t="shared" si="807"/>
        <v>-6000</v>
      </c>
      <c r="J550" s="97">
        <v>0</v>
      </c>
      <c r="K550" s="97">
        <v>0</v>
      </c>
      <c r="L550" s="99">
        <f t="shared" ref="L550:L557" si="810">SUM(I550:K550)</f>
        <v>-6000</v>
      </c>
      <c r="M550" s="109">
        <f t="shared" si="808"/>
        <v>-751.12669003505266</v>
      </c>
    </row>
    <row r="551" spans="1:13" s="100" customFormat="1" ht="14.25">
      <c r="A551" s="110">
        <v>43502</v>
      </c>
      <c r="B551" s="111" t="s">
        <v>394</v>
      </c>
      <c r="C551" s="111" t="s">
        <v>14</v>
      </c>
      <c r="D551" s="112">
        <v>2000</v>
      </c>
      <c r="E551" s="111">
        <v>132</v>
      </c>
      <c r="F551" s="111">
        <v>132.4</v>
      </c>
      <c r="G551" s="97">
        <v>0</v>
      </c>
      <c r="H551" s="97">
        <v>0</v>
      </c>
      <c r="I551" s="99">
        <f t="shared" si="807"/>
        <v>800.00000000001137</v>
      </c>
      <c r="J551" s="97">
        <v>0</v>
      </c>
      <c r="K551" s="97">
        <v>0</v>
      </c>
      <c r="L551" s="99">
        <f t="shared" si="810"/>
        <v>800.00000000001137</v>
      </c>
      <c r="M551" s="109">
        <f t="shared" si="808"/>
        <v>2391.3286400715015</v>
      </c>
    </row>
    <row r="552" spans="1:13" s="100" customFormat="1" ht="14.25">
      <c r="A552" s="110">
        <v>43501</v>
      </c>
      <c r="B552" s="111" t="s">
        <v>247</v>
      </c>
      <c r="C552" s="111" t="s">
        <v>14</v>
      </c>
      <c r="D552" s="112">
        <v>2000</v>
      </c>
      <c r="E552" s="111">
        <v>1340</v>
      </c>
      <c r="F552" s="111">
        <v>1325</v>
      </c>
      <c r="G552" s="97">
        <v>0</v>
      </c>
      <c r="H552" s="97">
        <v>0</v>
      </c>
      <c r="I552" s="99">
        <f t="shared" si="807"/>
        <v>-30000</v>
      </c>
      <c r="J552" s="97">
        <v>0</v>
      </c>
      <c r="K552" s="97">
        <v>0</v>
      </c>
      <c r="L552" s="99">
        <f t="shared" si="810"/>
        <v>-30000</v>
      </c>
      <c r="M552" s="109">
        <f t="shared" ref="M552:M583" si="811">L594*C594</f>
        <v>1040.2684563758464</v>
      </c>
    </row>
    <row r="553" spans="1:13" s="100" customFormat="1" ht="14.25">
      <c r="A553" s="110">
        <v>43501</v>
      </c>
      <c r="B553" s="111" t="s">
        <v>660</v>
      </c>
      <c r="C553" s="111" t="s">
        <v>14</v>
      </c>
      <c r="D553" s="112">
        <v>2000</v>
      </c>
      <c r="E553" s="111">
        <v>214.5</v>
      </c>
      <c r="F553" s="111">
        <v>216</v>
      </c>
      <c r="G553" s="97">
        <v>0</v>
      </c>
      <c r="H553" s="97">
        <v>0</v>
      </c>
      <c r="I553" s="99">
        <f t="shared" si="807"/>
        <v>3000</v>
      </c>
      <c r="J553" s="97">
        <v>0</v>
      </c>
      <c r="K553" s="97">
        <v>0</v>
      </c>
      <c r="L553" s="99">
        <f t="shared" si="810"/>
        <v>3000</v>
      </c>
      <c r="M553" s="109">
        <f t="shared" si="811"/>
        <v>2433.2810047095718</v>
      </c>
    </row>
    <row r="554" spans="1:13" s="100" customFormat="1" ht="14.25">
      <c r="A554" s="110">
        <v>43501</v>
      </c>
      <c r="B554" s="111" t="s">
        <v>659</v>
      </c>
      <c r="C554" s="111" t="s">
        <v>14</v>
      </c>
      <c r="D554" s="112">
        <v>2000</v>
      </c>
      <c r="E554" s="111">
        <v>126.5</v>
      </c>
      <c r="F554" s="111">
        <v>127.5</v>
      </c>
      <c r="G554" s="97">
        <v>0</v>
      </c>
      <c r="H554" s="97">
        <v>0</v>
      </c>
      <c r="I554" s="99">
        <f t="shared" si="807"/>
        <v>2000</v>
      </c>
      <c r="J554" s="97">
        <v>0</v>
      </c>
      <c r="K554" s="97">
        <v>0</v>
      </c>
      <c r="L554" s="99">
        <f t="shared" si="810"/>
        <v>2000</v>
      </c>
      <c r="M554" s="109">
        <f t="shared" si="811"/>
        <v>979.34710193204069</v>
      </c>
    </row>
    <row r="555" spans="1:13" s="100" customFormat="1" ht="14.25">
      <c r="A555" s="110">
        <v>43500</v>
      </c>
      <c r="B555" s="111" t="s">
        <v>658</v>
      </c>
      <c r="C555" s="111" t="s">
        <v>14</v>
      </c>
      <c r="D555" s="112">
        <v>500</v>
      </c>
      <c r="E555" s="111">
        <v>730</v>
      </c>
      <c r="F555" s="111">
        <v>736</v>
      </c>
      <c r="G555" s="97">
        <v>0</v>
      </c>
      <c r="H555" s="97">
        <v>0</v>
      </c>
      <c r="I555" s="99">
        <f t="shared" si="807"/>
        <v>3000</v>
      </c>
      <c r="J555" s="97">
        <v>0</v>
      </c>
      <c r="K555" s="97">
        <v>0</v>
      </c>
      <c r="L555" s="99">
        <f t="shared" si="810"/>
        <v>3000</v>
      </c>
      <c r="M555" s="107">
        <f t="shared" si="811"/>
        <v>3720.7207207207166</v>
      </c>
    </row>
    <row r="556" spans="1:13" s="100" customFormat="1" ht="14.25">
      <c r="A556" s="110">
        <v>43500</v>
      </c>
      <c r="B556" s="111" t="s">
        <v>657</v>
      </c>
      <c r="C556" s="111" t="s">
        <v>14</v>
      </c>
      <c r="D556" s="112">
        <v>1000</v>
      </c>
      <c r="E556" s="111">
        <v>435.5</v>
      </c>
      <c r="F556" s="111">
        <v>436.5</v>
      </c>
      <c r="G556" s="97">
        <v>0</v>
      </c>
      <c r="H556" s="97">
        <v>0</v>
      </c>
      <c r="I556" s="99">
        <f t="shared" si="807"/>
        <v>1000</v>
      </c>
      <c r="J556" s="97">
        <v>0</v>
      </c>
      <c r="K556" s="97">
        <v>0</v>
      </c>
      <c r="L556" s="99">
        <f t="shared" si="810"/>
        <v>1000</v>
      </c>
      <c r="M556" s="109">
        <f t="shared" si="811"/>
        <v>-450.34642032332954</v>
      </c>
    </row>
    <row r="557" spans="1:13" s="100" customFormat="1" ht="14.25">
      <c r="A557" s="110">
        <v>43497</v>
      </c>
      <c r="B557" s="111" t="s">
        <v>656</v>
      </c>
      <c r="C557" s="111" t="s">
        <v>14</v>
      </c>
      <c r="D557" s="112">
        <v>4000</v>
      </c>
      <c r="E557" s="111">
        <v>76</v>
      </c>
      <c r="F557" s="111">
        <v>77</v>
      </c>
      <c r="G557" s="111">
        <v>78</v>
      </c>
      <c r="H557" s="111">
        <v>79</v>
      </c>
      <c r="I557" s="99">
        <f t="shared" si="807"/>
        <v>4000</v>
      </c>
      <c r="J557" s="97">
        <f t="shared" si="809"/>
        <v>4000</v>
      </c>
      <c r="K557" s="97">
        <f>SUM(H557-G557)*D557</f>
        <v>4000</v>
      </c>
      <c r="L557" s="99">
        <f t="shared" si="810"/>
        <v>12000</v>
      </c>
      <c r="M557" s="109">
        <f t="shared" si="811"/>
        <v>-1370.7952556873554</v>
      </c>
    </row>
    <row r="558" spans="1:13" s="100" customFormat="1" ht="14.25">
      <c r="A558" s="132"/>
      <c r="B558" s="133"/>
      <c r="C558" s="133"/>
      <c r="D558" s="133"/>
      <c r="E558" s="133"/>
      <c r="F558" s="133"/>
      <c r="G558" s="114" t="s">
        <v>676</v>
      </c>
      <c r="H558" s="133"/>
      <c r="I558" s="134">
        <f>SUM(I490:I557)</f>
        <v>78314.999999999825</v>
      </c>
      <c r="J558" s="135"/>
      <c r="K558" s="136"/>
      <c r="L558" s="134">
        <f>SUM(L490:L557)</f>
        <v>236590.00000000003</v>
      </c>
      <c r="M558" s="109">
        <f t="shared" si="811"/>
        <v>1043.3070866141643</v>
      </c>
    </row>
    <row r="559" spans="1:13" s="100" customFormat="1" ht="14.25">
      <c r="M559" s="109">
        <f t="shared" si="811"/>
        <v>1049.6587886031591</v>
      </c>
    </row>
    <row r="560" spans="1:13" s="100" customFormat="1" ht="14.25">
      <c r="A560" s="102"/>
      <c r="B560" s="103"/>
      <c r="C560" s="103"/>
      <c r="D560" s="104"/>
      <c r="E560" s="104"/>
      <c r="F560" s="130">
        <v>43466</v>
      </c>
      <c r="G560" s="103"/>
      <c r="H560" s="103"/>
      <c r="I560" s="105"/>
      <c r="J560" s="105"/>
      <c r="K560" s="105"/>
      <c r="L560" s="105"/>
      <c r="M560" s="107">
        <f t="shared" si="811"/>
        <v>3758.169934640528</v>
      </c>
    </row>
    <row r="561" spans="1:13" s="100" customFormat="1" ht="14.25">
      <c r="A561" s="102"/>
      <c r="B561" s="103"/>
      <c r="C561" s="103"/>
      <c r="D561" s="104"/>
      <c r="E561" s="104"/>
      <c r="F561" s="130"/>
      <c r="G561" s="103"/>
      <c r="H561" s="103"/>
      <c r="I561" s="105"/>
      <c r="J561" s="105"/>
      <c r="K561" s="106" t="s">
        <v>732</v>
      </c>
      <c r="L561" s="103"/>
      <c r="M561" s="109">
        <f t="shared" si="811"/>
        <v>1027.1962433965955</v>
      </c>
    </row>
    <row r="562" spans="1:13" s="100" customFormat="1" ht="14.25">
      <c r="A562" s="110">
        <v>43496</v>
      </c>
      <c r="B562" s="111" t="s">
        <v>622</v>
      </c>
      <c r="C562" s="115">
        <f t="shared" ref="C562:C593" si="812">150000/E562</f>
        <v>769.23076923076928</v>
      </c>
      <c r="D562" s="111" t="s">
        <v>14</v>
      </c>
      <c r="E562" s="111">
        <v>195</v>
      </c>
      <c r="F562" s="111">
        <v>193</v>
      </c>
      <c r="G562" s="111"/>
      <c r="H562" s="111">
        <v>329.35</v>
      </c>
      <c r="I562" s="116">
        <f t="shared" ref="I562:I593" si="813">(IF(D562="SHORT",E562-F562,IF(D562="LONG",F562-E562)))*C562</f>
        <v>-1538.4615384615386</v>
      </c>
      <c r="J562" s="117"/>
      <c r="K562" s="117"/>
      <c r="L562" s="117">
        <f t="shared" ref="L562:L593" si="814">(J562+I562+K562)/C562</f>
        <v>-2</v>
      </c>
      <c r="M562" s="109">
        <f t="shared" si="811"/>
        <v>210.52631578948169</v>
      </c>
    </row>
    <row r="563" spans="1:13" s="100" customFormat="1" ht="14.25">
      <c r="A563" s="110">
        <v>43495</v>
      </c>
      <c r="B563" s="111" t="s">
        <v>655</v>
      </c>
      <c r="C563" s="115">
        <f t="shared" si="812"/>
        <v>150.15015015015015</v>
      </c>
      <c r="D563" s="111" t="s">
        <v>14</v>
      </c>
      <c r="E563" s="111">
        <v>999</v>
      </c>
      <c r="F563" s="111">
        <v>1008</v>
      </c>
      <c r="G563" s="111"/>
      <c r="H563" s="111"/>
      <c r="I563" s="116">
        <f t="shared" si="813"/>
        <v>1351.3513513513515</v>
      </c>
      <c r="J563" s="117"/>
      <c r="K563" s="117"/>
      <c r="L563" s="117">
        <f t="shared" si="814"/>
        <v>9</v>
      </c>
      <c r="M563" s="109">
        <f t="shared" si="811"/>
        <v>1114.3410852712957</v>
      </c>
    </row>
    <row r="564" spans="1:13" s="100" customFormat="1" ht="14.25">
      <c r="A564" s="110">
        <v>43496</v>
      </c>
      <c r="B564" s="111" t="s">
        <v>642</v>
      </c>
      <c r="C564" s="115">
        <f t="shared" si="812"/>
        <v>2340.0936037441502</v>
      </c>
      <c r="D564" s="111" t="s">
        <v>18</v>
      </c>
      <c r="E564" s="111">
        <v>64.099999999999994</v>
      </c>
      <c r="F564" s="111">
        <v>63.7</v>
      </c>
      <c r="G564" s="111"/>
      <c r="H564" s="111"/>
      <c r="I564" s="116">
        <f t="shared" si="813"/>
        <v>936.03744149764009</v>
      </c>
      <c r="J564" s="117"/>
      <c r="K564" s="117"/>
      <c r="L564" s="117">
        <f t="shared" si="814"/>
        <v>0.39999999999999147</v>
      </c>
      <c r="M564" s="109">
        <f t="shared" si="811"/>
        <v>-920.73658927142174</v>
      </c>
    </row>
    <row r="565" spans="1:13" s="100" customFormat="1" ht="14.25">
      <c r="A565" s="118">
        <v>43496</v>
      </c>
      <c r="B565" s="119" t="s">
        <v>427</v>
      </c>
      <c r="C565" s="120">
        <f t="shared" si="812"/>
        <v>1515.1515151515152</v>
      </c>
      <c r="D565" s="119" t="s">
        <v>14</v>
      </c>
      <c r="E565" s="119">
        <v>99</v>
      </c>
      <c r="F565" s="119">
        <v>99.7</v>
      </c>
      <c r="G565" s="119">
        <v>100.6</v>
      </c>
      <c r="H565" s="119">
        <v>101.5</v>
      </c>
      <c r="I565" s="121">
        <f t="shared" si="813"/>
        <v>1060.6060606060651</v>
      </c>
      <c r="J565" s="122">
        <f>(IF(D565="SHORT",IF(G565="",0,F565-G565),IF(D565="LONG",IF(G565="",0,G565-F565))))*C565</f>
        <v>1363.6363636363508</v>
      </c>
      <c r="K565" s="122">
        <f>(IF(D565="SHORT",IF(H565="",0,G565-H565),IF(D565="LONG",IF(H565="",0,(H565-G565)))))*C565</f>
        <v>1363.6363636363724</v>
      </c>
      <c r="L565" s="122">
        <f t="shared" si="814"/>
        <v>2.5</v>
      </c>
      <c r="M565" s="109">
        <f t="shared" si="811"/>
        <v>541.97662061636026</v>
      </c>
    </row>
    <row r="566" spans="1:13" s="100" customFormat="1" ht="14.25">
      <c r="A566" s="110">
        <v>43496</v>
      </c>
      <c r="B566" s="111" t="s">
        <v>432</v>
      </c>
      <c r="C566" s="115">
        <f t="shared" si="812"/>
        <v>434.78260869565219</v>
      </c>
      <c r="D566" s="111" t="s">
        <v>14</v>
      </c>
      <c r="E566" s="111">
        <v>345</v>
      </c>
      <c r="F566" s="111">
        <v>347.4</v>
      </c>
      <c r="G566" s="111"/>
      <c r="H566" s="111"/>
      <c r="I566" s="116">
        <f t="shared" si="813"/>
        <v>1043.4782608695555</v>
      </c>
      <c r="J566" s="117"/>
      <c r="K566" s="117"/>
      <c r="L566" s="117">
        <f t="shared" si="814"/>
        <v>2.3999999999999777</v>
      </c>
      <c r="M566" s="109">
        <f t="shared" si="811"/>
        <v>1168.2242990654206</v>
      </c>
    </row>
    <row r="567" spans="1:13" s="100" customFormat="1" ht="14.25">
      <c r="A567" s="110">
        <v>43495</v>
      </c>
      <c r="B567" s="111" t="s">
        <v>382</v>
      </c>
      <c r="C567" s="115">
        <f t="shared" si="812"/>
        <v>604.10793395086591</v>
      </c>
      <c r="D567" s="111" t="s">
        <v>18</v>
      </c>
      <c r="E567" s="111">
        <v>248.3</v>
      </c>
      <c r="F567" s="111">
        <v>250.55</v>
      </c>
      <c r="G567" s="111"/>
      <c r="H567" s="111"/>
      <c r="I567" s="116">
        <f t="shared" si="813"/>
        <v>-1359.2428513894483</v>
      </c>
      <c r="J567" s="117"/>
      <c r="K567" s="117"/>
      <c r="L567" s="117">
        <f t="shared" si="814"/>
        <v>-2.25</v>
      </c>
      <c r="M567" s="109">
        <f t="shared" si="811"/>
        <v>1121.5864759427884</v>
      </c>
    </row>
    <row r="568" spans="1:13" s="100" customFormat="1" ht="14.25">
      <c r="A568" s="110">
        <v>43495</v>
      </c>
      <c r="B568" s="111" t="s">
        <v>654</v>
      </c>
      <c r="C568" s="115">
        <f t="shared" si="812"/>
        <v>722.89156626506019</v>
      </c>
      <c r="D568" s="111" t="s">
        <v>14</v>
      </c>
      <c r="E568" s="111">
        <v>207.5</v>
      </c>
      <c r="F568" s="111">
        <v>209.5</v>
      </c>
      <c r="G568" s="111"/>
      <c r="H568" s="111"/>
      <c r="I568" s="116">
        <f t="shared" si="813"/>
        <v>1445.7831325301204</v>
      </c>
      <c r="J568" s="117"/>
      <c r="K568" s="117"/>
      <c r="L568" s="117">
        <f t="shared" si="814"/>
        <v>2</v>
      </c>
      <c r="M568" s="109">
        <f t="shared" si="811"/>
        <v>-1343.0330162283349</v>
      </c>
    </row>
    <row r="569" spans="1:13" s="100" customFormat="1" ht="14.25">
      <c r="A569" s="110">
        <v>43495</v>
      </c>
      <c r="B569" s="111" t="s">
        <v>499</v>
      </c>
      <c r="C569" s="115">
        <f t="shared" si="812"/>
        <v>357.39814152966403</v>
      </c>
      <c r="D569" s="111" t="s">
        <v>18</v>
      </c>
      <c r="E569" s="111">
        <v>419.7</v>
      </c>
      <c r="F569" s="111">
        <v>416.75</v>
      </c>
      <c r="G569" s="111"/>
      <c r="H569" s="111"/>
      <c r="I569" s="116">
        <f t="shared" si="813"/>
        <v>1054.3245175125048</v>
      </c>
      <c r="J569" s="117"/>
      <c r="K569" s="117"/>
      <c r="L569" s="117">
        <f t="shared" si="814"/>
        <v>2.9499999999999886</v>
      </c>
      <c r="M569" s="109">
        <f t="shared" si="811"/>
        <v>1056.4507523209938</v>
      </c>
    </row>
    <row r="570" spans="1:13" s="100" customFormat="1" ht="14.25">
      <c r="A570" s="110">
        <v>43495</v>
      </c>
      <c r="B570" s="111" t="s">
        <v>502</v>
      </c>
      <c r="C570" s="115">
        <f t="shared" si="812"/>
        <v>165.7550140891762</v>
      </c>
      <c r="D570" s="111" t="s">
        <v>14</v>
      </c>
      <c r="E570" s="111">
        <v>904.95</v>
      </c>
      <c r="F570" s="111">
        <v>896.8</v>
      </c>
      <c r="G570" s="111"/>
      <c r="H570" s="111"/>
      <c r="I570" s="116">
        <f t="shared" si="813"/>
        <v>-1350.9033648268012</v>
      </c>
      <c r="J570" s="117"/>
      <c r="K570" s="117"/>
      <c r="L570" s="117">
        <f t="shared" si="814"/>
        <v>-8.1500000000000909</v>
      </c>
      <c r="M570" s="107">
        <f t="shared" si="811"/>
        <v>3811.7973201909754</v>
      </c>
    </row>
    <row r="571" spans="1:13" s="100" customFormat="1" ht="14.25">
      <c r="A571" s="110">
        <v>43494</v>
      </c>
      <c r="B571" s="111" t="s">
        <v>498</v>
      </c>
      <c r="C571" s="115">
        <f t="shared" si="812"/>
        <v>189.87341772151899</v>
      </c>
      <c r="D571" s="111" t="s">
        <v>18</v>
      </c>
      <c r="E571" s="111">
        <v>790</v>
      </c>
      <c r="F571" s="111">
        <v>785</v>
      </c>
      <c r="G571" s="111"/>
      <c r="H571" s="111"/>
      <c r="I571" s="116">
        <f t="shared" si="813"/>
        <v>949.36708860759495</v>
      </c>
      <c r="J571" s="117"/>
      <c r="K571" s="117"/>
      <c r="L571" s="117">
        <f t="shared" si="814"/>
        <v>5</v>
      </c>
      <c r="M571" s="109">
        <f t="shared" si="811"/>
        <v>-1378.2940360610442</v>
      </c>
    </row>
    <row r="572" spans="1:13" s="100" customFormat="1" ht="14.25">
      <c r="A572" s="110">
        <v>43494</v>
      </c>
      <c r="B572" s="111" t="s">
        <v>603</v>
      </c>
      <c r="C572" s="115">
        <f t="shared" si="812"/>
        <v>333.33333333333331</v>
      </c>
      <c r="D572" s="111" t="s">
        <v>18</v>
      </c>
      <c r="E572" s="111">
        <v>450</v>
      </c>
      <c r="F572" s="111">
        <v>445</v>
      </c>
      <c r="G572" s="111"/>
      <c r="H572" s="111"/>
      <c r="I572" s="116">
        <f t="shared" si="813"/>
        <v>1666.6666666666665</v>
      </c>
      <c r="J572" s="117"/>
      <c r="K572" s="117"/>
      <c r="L572" s="117">
        <f t="shared" si="814"/>
        <v>5</v>
      </c>
      <c r="M572" s="109">
        <f t="shared" si="811"/>
        <v>809.62554818395733</v>
      </c>
    </row>
    <row r="573" spans="1:13" s="100" customFormat="1" ht="14.25">
      <c r="A573" s="110">
        <v>43489</v>
      </c>
      <c r="B573" s="111" t="s">
        <v>440</v>
      </c>
      <c r="C573" s="115">
        <f t="shared" si="812"/>
        <v>84.947332653754671</v>
      </c>
      <c r="D573" s="111" t="s">
        <v>18</v>
      </c>
      <c r="E573" s="111">
        <v>1765.8</v>
      </c>
      <c r="F573" s="111">
        <v>1759.6</v>
      </c>
      <c r="G573" s="111"/>
      <c r="H573" s="111"/>
      <c r="I573" s="116">
        <f t="shared" si="813"/>
        <v>526.67346245328281</v>
      </c>
      <c r="J573" s="117"/>
      <c r="K573" s="117"/>
      <c r="L573" s="117">
        <f t="shared" si="814"/>
        <v>6.2000000000000455</v>
      </c>
      <c r="M573" s="109">
        <f t="shared" si="811"/>
        <v>379.87227482934395</v>
      </c>
    </row>
    <row r="574" spans="1:13" s="100" customFormat="1" ht="14.25">
      <c r="A574" s="110">
        <v>43489</v>
      </c>
      <c r="B574" s="111" t="s">
        <v>395</v>
      </c>
      <c r="C574" s="115">
        <f t="shared" si="812"/>
        <v>259.89777354240664</v>
      </c>
      <c r="D574" s="111" t="s">
        <v>18</v>
      </c>
      <c r="E574" s="111">
        <v>577.15</v>
      </c>
      <c r="F574" s="111">
        <v>573.1</v>
      </c>
      <c r="G574" s="111"/>
      <c r="H574" s="111"/>
      <c r="I574" s="116">
        <f t="shared" si="813"/>
        <v>1052.5859828467351</v>
      </c>
      <c r="J574" s="117"/>
      <c r="K574" s="117"/>
      <c r="L574" s="117">
        <f t="shared" si="814"/>
        <v>4.0499999999999545</v>
      </c>
      <c r="M574" s="109">
        <f t="shared" si="811"/>
        <v>2465.1549823174464</v>
      </c>
    </row>
    <row r="575" spans="1:13" s="100" customFormat="1" ht="14.25">
      <c r="A575" s="110">
        <v>43489</v>
      </c>
      <c r="B575" s="111" t="s">
        <v>523</v>
      </c>
      <c r="C575" s="115">
        <f t="shared" si="812"/>
        <v>56.890372252669103</v>
      </c>
      <c r="D575" s="111" t="s">
        <v>18</v>
      </c>
      <c r="E575" s="111">
        <v>2636.65</v>
      </c>
      <c r="F575" s="111">
        <v>2618.1999999999998</v>
      </c>
      <c r="G575" s="111"/>
      <c r="H575" s="111"/>
      <c r="I575" s="116">
        <f t="shared" si="813"/>
        <v>1049.6273680617605</v>
      </c>
      <c r="J575" s="117"/>
      <c r="K575" s="117"/>
      <c r="L575" s="117">
        <f t="shared" si="814"/>
        <v>18.450000000000273</v>
      </c>
      <c r="M575" s="109">
        <f t="shared" si="811"/>
        <v>709.55534531693468</v>
      </c>
    </row>
    <row r="576" spans="1:13" s="100" customFormat="1" ht="14.25">
      <c r="A576" s="110">
        <v>43489</v>
      </c>
      <c r="B576" s="111" t="s">
        <v>651</v>
      </c>
      <c r="C576" s="115">
        <f t="shared" si="812"/>
        <v>53.409293217019759</v>
      </c>
      <c r="D576" s="111" t="s">
        <v>18</v>
      </c>
      <c r="E576" s="111">
        <v>2808.5</v>
      </c>
      <c r="F576" s="111">
        <v>2788.85</v>
      </c>
      <c r="G576" s="111"/>
      <c r="H576" s="111"/>
      <c r="I576" s="116">
        <f t="shared" si="813"/>
        <v>1049.492611714443</v>
      </c>
      <c r="J576" s="117"/>
      <c r="K576" s="117"/>
      <c r="L576" s="117">
        <f t="shared" si="814"/>
        <v>19.650000000000087</v>
      </c>
      <c r="M576" s="109">
        <f t="shared" si="811"/>
        <v>-1349.3642418476031</v>
      </c>
    </row>
    <row r="577" spans="1:13" s="100" customFormat="1" ht="14.25">
      <c r="A577" s="110">
        <v>43489</v>
      </c>
      <c r="B577" s="111" t="s">
        <v>502</v>
      </c>
      <c r="C577" s="115">
        <f t="shared" si="812"/>
        <v>163.9344262295082</v>
      </c>
      <c r="D577" s="111" t="s">
        <v>18</v>
      </c>
      <c r="E577" s="111">
        <v>915</v>
      </c>
      <c r="F577" s="111">
        <v>908.6</v>
      </c>
      <c r="G577" s="111"/>
      <c r="H577" s="111"/>
      <c r="I577" s="116">
        <f t="shared" si="813"/>
        <v>1049.1803278688487</v>
      </c>
      <c r="J577" s="117"/>
      <c r="K577" s="117"/>
      <c r="L577" s="117">
        <f t="shared" si="814"/>
        <v>6.3999999999999773</v>
      </c>
      <c r="M577" s="109">
        <f t="shared" si="811"/>
        <v>-666.66666666666674</v>
      </c>
    </row>
    <row r="578" spans="1:13" s="100" customFormat="1" ht="14.25">
      <c r="A578" s="110">
        <v>43488</v>
      </c>
      <c r="B578" s="111" t="s">
        <v>384</v>
      </c>
      <c r="C578" s="115">
        <f t="shared" si="812"/>
        <v>1220.008133387556</v>
      </c>
      <c r="D578" s="111" t="s">
        <v>18</v>
      </c>
      <c r="E578" s="111">
        <v>122.95</v>
      </c>
      <c r="F578" s="111">
        <v>122.05</v>
      </c>
      <c r="G578" s="111"/>
      <c r="H578" s="111"/>
      <c r="I578" s="116">
        <f t="shared" si="813"/>
        <v>1098.0073200488073</v>
      </c>
      <c r="J578" s="117"/>
      <c r="K578" s="117"/>
      <c r="L578" s="117">
        <f t="shared" si="814"/>
        <v>0.90000000000000568</v>
      </c>
      <c r="M578" s="109">
        <f t="shared" si="811"/>
        <v>-569.60583276372745</v>
      </c>
    </row>
    <row r="579" spans="1:13" s="100" customFormat="1" ht="14.25">
      <c r="A579" s="110">
        <v>43488</v>
      </c>
      <c r="B579" s="111" t="s">
        <v>459</v>
      </c>
      <c r="C579" s="115">
        <f t="shared" si="812"/>
        <v>135.90033975084938</v>
      </c>
      <c r="D579" s="111" t="s">
        <v>18</v>
      </c>
      <c r="E579" s="111">
        <v>1103.75</v>
      </c>
      <c r="F579" s="111">
        <v>1113.7</v>
      </c>
      <c r="G579" s="111"/>
      <c r="H579" s="111"/>
      <c r="I579" s="116">
        <f t="shared" si="813"/>
        <v>-1352.2083805209575</v>
      </c>
      <c r="J579" s="117"/>
      <c r="K579" s="117"/>
      <c r="L579" s="117">
        <f t="shared" si="814"/>
        <v>-9.9500000000000455</v>
      </c>
      <c r="M579" s="109">
        <f t="shared" si="811"/>
        <v>1145.4356126344958</v>
      </c>
    </row>
    <row r="580" spans="1:13" s="100" customFormat="1" ht="14.25">
      <c r="A580" s="110">
        <v>43488</v>
      </c>
      <c r="B580" s="111" t="s">
        <v>76</v>
      </c>
      <c r="C580" s="115">
        <f t="shared" si="812"/>
        <v>255.01530091805506</v>
      </c>
      <c r="D580" s="111" t="s">
        <v>18</v>
      </c>
      <c r="E580" s="111">
        <v>588.20000000000005</v>
      </c>
      <c r="F580" s="111">
        <v>584.04999999999995</v>
      </c>
      <c r="G580" s="111">
        <v>578.79999999999995</v>
      </c>
      <c r="H580" s="111"/>
      <c r="I580" s="116">
        <f t="shared" si="813"/>
        <v>1058.3134988099516</v>
      </c>
      <c r="J580" s="117">
        <f>(IF(D580="SHORT",IF(G580="",0,F580-G580),IF(D580="LONG",IF(G580="",0,G580-F580))))*C580</f>
        <v>1338.8303298197891</v>
      </c>
      <c r="K580" s="117"/>
      <c r="L580" s="117">
        <f t="shared" si="814"/>
        <v>9.4000000000000909</v>
      </c>
      <c r="M580" s="109">
        <f t="shared" si="811"/>
        <v>116.36927851047766</v>
      </c>
    </row>
    <row r="581" spans="1:13" s="100" customFormat="1" ht="14.25">
      <c r="A581" s="110">
        <v>43487</v>
      </c>
      <c r="B581" s="111" t="s">
        <v>386</v>
      </c>
      <c r="C581" s="115">
        <f t="shared" si="812"/>
        <v>1584.7860538827258</v>
      </c>
      <c r="D581" s="111" t="s">
        <v>14</v>
      </c>
      <c r="E581" s="111">
        <v>94.65</v>
      </c>
      <c r="F581" s="111">
        <v>95.3</v>
      </c>
      <c r="G581" s="111"/>
      <c r="H581" s="111"/>
      <c r="I581" s="116">
        <f t="shared" si="813"/>
        <v>1030.1109350237582</v>
      </c>
      <c r="J581" s="117"/>
      <c r="K581" s="117"/>
      <c r="L581" s="117">
        <f t="shared" si="814"/>
        <v>0.64999999999999147</v>
      </c>
      <c r="M581" s="109">
        <f t="shared" si="811"/>
        <v>1111.1111111111006</v>
      </c>
    </row>
    <row r="582" spans="1:13" s="100" customFormat="1" ht="14.25">
      <c r="A582" s="110">
        <v>43487</v>
      </c>
      <c r="B582" s="111" t="s">
        <v>652</v>
      </c>
      <c r="C582" s="115">
        <f t="shared" si="812"/>
        <v>2659.5744680851067</v>
      </c>
      <c r="D582" s="111" t="s">
        <v>18</v>
      </c>
      <c r="E582" s="111">
        <v>56.4</v>
      </c>
      <c r="F582" s="111">
        <v>56.9</v>
      </c>
      <c r="G582" s="111"/>
      <c r="H582" s="111"/>
      <c r="I582" s="116">
        <f t="shared" si="813"/>
        <v>-1329.7872340425533</v>
      </c>
      <c r="J582" s="117"/>
      <c r="K582" s="117"/>
      <c r="L582" s="117">
        <f t="shared" si="814"/>
        <v>-0.5</v>
      </c>
      <c r="M582" s="109">
        <f t="shared" si="811"/>
        <v>1110.3799967099853</v>
      </c>
    </row>
    <row r="583" spans="1:13" s="100" customFormat="1" ht="14.25">
      <c r="A583" s="110">
        <v>43487</v>
      </c>
      <c r="B583" s="111" t="s">
        <v>630</v>
      </c>
      <c r="C583" s="115">
        <f t="shared" si="812"/>
        <v>23.529411764705884</v>
      </c>
      <c r="D583" s="111" t="s">
        <v>18</v>
      </c>
      <c r="E583" s="111">
        <v>6375</v>
      </c>
      <c r="F583" s="111">
        <v>6432.4</v>
      </c>
      <c r="G583" s="111"/>
      <c r="H583" s="111"/>
      <c r="I583" s="116">
        <f t="shared" si="813"/>
        <v>-1350.5882352941092</v>
      </c>
      <c r="J583" s="117"/>
      <c r="K583" s="117"/>
      <c r="L583" s="117">
        <f t="shared" si="814"/>
        <v>-57.399999999999636</v>
      </c>
      <c r="M583" s="109">
        <f t="shared" si="811"/>
        <v>1073.7885462555159</v>
      </c>
    </row>
    <row r="584" spans="1:13" s="100" customFormat="1" ht="14.25">
      <c r="A584" s="110">
        <v>43487</v>
      </c>
      <c r="B584" s="111" t="s">
        <v>431</v>
      </c>
      <c r="C584" s="115">
        <f t="shared" si="812"/>
        <v>106.16086910364839</v>
      </c>
      <c r="D584" s="111" t="s">
        <v>18</v>
      </c>
      <c r="E584" s="111">
        <v>1412.95</v>
      </c>
      <c r="F584" s="111">
        <v>1418</v>
      </c>
      <c r="G584" s="111"/>
      <c r="H584" s="111"/>
      <c r="I584" s="116">
        <f t="shared" si="813"/>
        <v>-536.11238897341957</v>
      </c>
      <c r="J584" s="117"/>
      <c r="K584" s="117"/>
      <c r="L584" s="117">
        <f t="shared" si="814"/>
        <v>-5.0499999999999545</v>
      </c>
      <c r="M584" s="109">
        <f t="shared" ref="M584:M610" si="815">L626*C626</f>
        <v>2492.7459773146743</v>
      </c>
    </row>
    <row r="585" spans="1:13" s="100" customFormat="1" ht="14.25">
      <c r="A585" s="110">
        <v>43487</v>
      </c>
      <c r="B585" s="111" t="s">
        <v>570</v>
      </c>
      <c r="C585" s="115">
        <f t="shared" si="812"/>
        <v>165.0437365901964</v>
      </c>
      <c r="D585" s="111" t="s">
        <v>14</v>
      </c>
      <c r="E585" s="111">
        <v>908.85</v>
      </c>
      <c r="F585" s="111">
        <v>910.1</v>
      </c>
      <c r="G585" s="111"/>
      <c r="H585" s="111"/>
      <c r="I585" s="116">
        <f t="shared" si="813"/>
        <v>206.30467073774551</v>
      </c>
      <c r="J585" s="117"/>
      <c r="K585" s="117"/>
      <c r="L585" s="117">
        <f t="shared" si="814"/>
        <v>1.25</v>
      </c>
      <c r="M585" s="109">
        <f t="shared" si="815"/>
        <v>-1351.3513513513401</v>
      </c>
    </row>
    <row r="586" spans="1:13" s="100" customFormat="1" ht="14.25">
      <c r="A586" s="110">
        <v>43486</v>
      </c>
      <c r="B586" s="111" t="s">
        <v>459</v>
      </c>
      <c r="C586" s="115">
        <f t="shared" si="812"/>
        <v>140.92446448703492</v>
      </c>
      <c r="D586" s="111" t="s">
        <v>14</v>
      </c>
      <c r="E586" s="111">
        <v>1064.4000000000001</v>
      </c>
      <c r="F586" s="111">
        <v>1072.3499999999999</v>
      </c>
      <c r="G586" s="111"/>
      <c r="H586" s="111"/>
      <c r="I586" s="116">
        <f t="shared" si="813"/>
        <v>1120.349492671902</v>
      </c>
      <c r="J586" s="117"/>
      <c r="K586" s="117"/>
      <c r="L586" s="117">
        <f t="shared" si="814"/>
        <v>7.9499999999998181</v>
      </c>
      <c r="M586" s="109">
        <f t="shared" si="815"/>
        <v>-1449.2753623188464</v>
      </c>
    </row>
    <row r="587" spans="1:13" s="100" customFormat="1" ht="14.25">
      <c r="A587" s="110">
        <v>43486</v>
      </c>
      <c r="B587" s="111" t="s">
        <v>570</v>
      </c>
      <c r="C587" s="115">
        <f t="shared" si="812"/>
        <v>165.85581601061477</v>
      </c>
      <c r="D587" s="111" t="s">
        <v>14</v>
      </c>
      <c r="E587" s="111">
        <v>904.4</v>
      </c>
      <c r="F587" s="111">
        <v>910.7</v>
      </c>
      <c r="G587" s="111">
        <v>918.9</v>
      </c>
      <c r="H587" s="111"/>
      <c r="I587" s="116">
        <f t="shared" si="813"/>
        <v>1044.8916408668845</v>
      </c>
      <c r="J587" s="117">
        <f>(IF(D587="SHORT",IF(G587="",0,F587-G587),IF(D587="LONG",IF(G587="",0,G587-F587))))*C587</f>
        <v>1360.0176912870297</v>
      </c>
      <c r="K587" s="117"/>
      <c r="L587" s="117">
        <f t="shared" si="814"/>
        <v>14.499999999999998</v>
      </c>
      <c r="M587" s="109">
        <f t="shared" si="815"/>
        <v>1121.231155778903</v>
      </c>
    </row>
    <row r="588" spans="1:13" s="100" customFormat="1" ht="14.25">
      <c r="A588" s="110">
        <v>43486</v>
      </c>
      <c r="B588" s="111" t="s">
        <v>494</v>
      </c>
      <c r="C588" s="115">
        <f t="shared" si="812"/>
        <v>204.66639377814164</v>
      </c>
      <c r="D588" s="111" t="s">
        <v>14</v>
      </c>
      <c r="E588" s="111">
        <v>732.9</v>
      </c>
      <c r="F588" s="111">
        <v>738.05</v>
      </c>
      <c r="G588" s="111">
        <v>744.65</v>
      </c>
      <c r="H588" s="111"/>
      <c r="I588" s="116">
        <f t="shared" si="813"/>
        <v>1054.0319279574248</v>
      </c>
      <c r="J588" s="117">
        <f>(IF(D588="SHORT",IF(G588="",0,F588-G588),IF(D588="LONG",IF(G588="",0,G588-F588))))*C588</f>
        <v>1350.7981989357395</v>
      </c>
      <c r="K588" s="117"/>
      <c r="L588" s="117">
        <f t="shared" si="814"/>
        <v>11.750000000000002</v>
      </c>
      <c r="M588" s="109">
        <f t="shared" si="815"/>
        <v>1114.1516810007683</v>
      </c>
    </row>
    <row r="589" spans="1:13" s="100" customFormat="1" ht="14.25">
      <c r="A589" s="110">
        <v>43486</v>
      </c>
      <c r="B589" s="111" t="s">
        <v>593</v>
      </c>
      <c r="C589" s="115">
        <f t="shared" si="812"/>
        <v>280.37383177570092</v>
      </c>
      <c r="D589" s="111" t="s">
        <v>14</v>
      </c>
      <c r="E589" s="111">
        <v>535</v>
      </c>
      <c r="F589" s="111">
        <v>538.75</v>
      </c>
      <c r="G589" s="111"/>
      <c r="H589" s="111"/>
      <c r="I589" s="116">
        <f t="shared" si="813"/>
        <v>1051.4018691588785</v>
      </c>
      <c r="J589" s="117"/>
      <c r="K589" s="117"/>
      <c r="L589" s="117">
        <f t="shared" si="814"/>
        <v>3.7500000000000004</v>
      </c>
      <c r="M589" s="109">
        <f t="shared" si="815"/>
        <v>362.98397863819565</v>
      </c>
    </row>
    <row r="590" spans="1:13" s="100" customFormat="1" ht="14.25">
      <c r="A590" s="110">
        <v>43483</v>
      </c>
      <c r="B590" s="111" t="s">
        <v>485</v>
      </c>
      <c r="C590" s="115">
        <f t="shared" si="812"/>
        <v>520.74292657524734</v>
      </c>
      <c r="D590" s="111" t="s">
        <v>18</v>
      </c>
      <c r="E590" s="111">
        <v>288.05</v>
      </c>
      <c r="F590" s="111">
        <v>286</v>
      </c>
      <c r="G590" s="111">
        <v>283.45</v>
      </c>
      <c r="H590" s="111"/>
      <c r="I590" s="116">
        <f t="shared" si="813"/>
        <v>1067.522999479263</v>
      </c>
      <c r="J590" s="117">
        <f>(IF(D590="SHORT",IF(G590="",0,F590-G590),IF(D590="LONG",IF(G590="",0,G590-F590))))*C590</f>
        <v>1327.8944627668866</v>
      </c>
      <c r="K590" s="117"/>
      <c r="L590" s="117">
        <f t="shared" si="814"/>
        <v>4.6000000000000227</v>
      </c>
      <c r="M590" s="109">
        <f t="shared" si="815"/>
        <v>-236.80505184109433</v>
      </c>
    </row>
    <row r="591" spans="1:13" s="100" customFormat="1" ht="14.25">
      <c r="A591" s="110">
        <v>43483</v>
      </c>
      <c r="B591" s="111" t="s">
        <v>571</v>
      </c>
      <c r="C591" s="115">
        <f t="shared" si="812"/>
        <v>401.33779264214047</v>
      </c>
      <c r="D591" s="111" t="s">
        <v>18</v>
      </c>
      <c r="E591" s="111">
        <v>373.75</v>
      </c>
      <c r="F591" s="111">
        <v>371.15</v>
      </c>
      <c r="G591" s="111"/>
      <c r="H591" s="111"/>
      <c r="I591" s="116">
        <f t="shared" si="813"/>
        <v>1043.4782608695743</v>
      </c>
      <c r="J591" s="117"/>
      <c r="K591" s="117"/>
      <c r="L591" s="117">
        <f t="shared" si="814"/>
        <v>2.6000000000000227</v>
      </c>
      <c r="M591" s="109">
        <f t="shared" si="815"/>
        <v>-1350.7429085997298</v>
      </c>
    </row>
    <row r="592" spans="1:13" s="100" customFormat="1" ht="14.25">
      <c r="A592" s="110">
        <v>43483</v>
      </c>
      <c r="B592" s="111" t="s">
        <v>385</v>
      </c>
      <c r="C592" s="115">
        <f t="shared" si="812"/>
        <v>75.11266900350526</v>
      </c>
      <c r="D592" s="111" t="s">
        <v>18</v>
      </c>
      <c r="E592" s="111">
        <v>1997</v>
      </c>
      <c r="F592" s="111">
        <v>2007</v>
      </c>
      <c r="G592" s="111"/>
      <c r="H592" s="111"/>
      <c r="I592" s="116">
        <f t="shared" si="813"/>
        <v>-751.12669003505266</v>
      </c>
      <c r="J592" s="117"/>
      <c r="K592" s="117"/>
      <c r="L592" s="117">
        <f t="shared" si="814"/>
        <v>-10</v>
      </c>
      <c r="M592" s="109">
        <f t="shared" si="815"/>
        <v>350.46728971962619</v>
      </c>
    </row>
    <row r="593" spans="1:16384" s="100" customFormat="1" ht="14.25">
      <c r="A593" s="110">
        <v>43483</v>
      </c>
      <c r="B593" s="111" t="s">
        <v>597</v>
      </c>
      <c r="C593" s="115">
        <f t="shared" si="812"/>
        <v>111.74432897530451</v>
      </c>
      <c r="D593" s="111" t="s">
        <v>18</v>
      </c>
      <c r="E593" s="111">
        <v>1342.35</v>
      </c>
      <c r="F593" s="111">
        <v>1332.95</v>
      </c>
      <c r="G593" s="111">
        <v>1320.95</v>
      </c>
      <c r="H593" s="111"/>
      <c r="I593" s="116">
        <f t="shared" si="813"/>
        <v>1050.3966923678472</v>
      </c>
      <c r="J593" s="117">
        <f>(IF(D593="SHORT",IF(G593="",0,F593-G593),IF(D593="LONG",IF(G593="",0,G593-F593))))*C593</f>
        <v>1340.9319477036543</v>
      </c>
      <c r="K593" s="117"/>
      <c r="L593" s="117">
        <f t="shared" si="814"/>
        <v>21.399999999999864</v>
      </c>
      <c r="M593" s="109">
        <f t="shared" si="815"/>
        <v>1173.7089201877936</v>
      </c>
    </row>
    <row r="594" spans="1:16384" s="100" customFormat="1" ht="14.25">
      <c r="A594" s="110">
        <v>43482</v>
      </c>
      <c r="B594" s="111" t="s">
        <v>650</v>
      </c>
      <c r="C594" s="115">
        <f t="shared" ref="C594:C625" si="816">150000/E594</f>
        <v>335.57046979865771</v>
      </c>
      <c r="D594" s="111" t="s">
        <v>18</v>
      </c>
      <c r="E594" s="111">
        <v>447</v>
      </c>
      <c r="F594" s="111">
        <v>443.9</v>
      </c>
      <c r="G594" s="111"/>
      <c r="H594" s="111"/>
      <c r="I594" s="116">
        <f t="shared" ref="I594:I625" si="817">(IF(D594="SHORT",E594-F594,IF(D594="LONG",F594-E594)))*C594</f>
        <v>1040.2684563758464</v>
      </c>
      <c r="J594" s="117"/>
      <c r="K594" s="117"/>
      <c r="L594" s="117">
        <f t="shared" ref="L594:L625" si="818">(J594+I594+K594)/C594</f>
        <v>3.1000000000000223</v>
      </c>
      <c r="M594" s="109">
        <f t="shared" si="815"/>
        <v>1120.2389843166541</v>
      </c>
    </row>
    <row r="595" spans="1:16384" s="100" customFormat="1" ht="14.25">
      <c r="A595" s="110">
        <v>43482</v>
      </c>
      <c r="B595" s="111" t="s">
        <v>450</v>
      </c>
      <c r="C595" s="115">
        <f t="shared" si="816"/>
        <v>1569.8587127158555</v>
      </c>
      <c r="D595" s="111" t="s">
        <v>18</v>
      </c>
      <c r="E595" s="111">
        <v>95.55</v>
      </c>
      <c r="F595" s="111">
        <v>94.85</v>
      </c>
      <c r="G595" s="111">
        <v>94</v>
      </c>
      <c r="H595" s="111"/>
      <c r="I595" s="116">
        <f t="shared" si="817"/>
        <v>1098.9010989011033</v>
      </c>
      <c r="J595" s="117">
        <f>(IF(D595="SHORT",IF(G595="",0,F595-G595),IF(D595="LONG",IF(G595="",0,G595-F595))))*C595</f>
        <v>1334.3799058084683</v>
      </c>
      <c r="K595" s="117"/>
      <c r="L595" s="117">
        <f t="shared" si="818"/>
        <v>1.5499999999999974</v>
      </c>
      <c r="M595" s="109">
        <f t="shared" si="815"/>
        <v>1123.6623067776375</v>
      </c>
    </row>
    <row r="596" spans="1:16384" s="100" customFormat="1" ht="14.25">
      <c r="A596" s="110">
        <v>43482</v>
      </c>
      <c r="B596" s="111" t="s">
        <v>571</v>
      </c>
      <c r="C596" s="115">
        <f t="shared" si="816"/>
        <v>399.73351099267154</v>
      </c>
      <c r="D596" s="111" t="s">
        <v>18</v>
      </c>
      <c r="E596" s="111">
        <v>375.25</v>
      </c>
      <c r="F596" s="111">
        <v>372.8</v>
      </c>
      <c r="G596" s="111"/>
      <c r="H596" s="111"/>
      <c r="I596" s="116">
        <f t="shared" si="817"/>
        <v>979.34710193204069</v>
      </c>
      <c r="J596" s="117"/>
      <c r="K596" s="117"/>
      <c r="L596" s="117">
        <f t="shared" si="818"/>
        <v>2.4499999999999886</v>
      </c>
      <c r="M596" s="109">
        <f t="shared" si="815"/>
        <v>-1355.4844988182956</v>
      </c>
    </row>
    <row r="597" spans="1:16384" s="100" customFormat="1" ht="14.25">
      <c r="A597" s="118">
        <v>43482</v>
      </c>
      <c r="B597" s="119" t="s">
        <v>649</v>
      </c>
      <c r="C597" s="120">
        <f t="shared" si="816"/>
        <v>90.090090090090087</v>
      </c>
      <c r="D597" s="119" t="s">
        <v>18</v>
      </c>
      <c r="E597" s="119">
        <v>1665</v>
      </c>
      <c r="F597" s="119">
        <v>1653.35</v>
      </c>
      <c r="G597" s="119">
        <v>1638.45</v>
      </c>
      <c r="H597" s="119">
        <v>1623.7</v>
      </c>
      <c r="I597" s="121">
        <f t="shared" si="817"/>
        <v>1049.5495495495577</v>
      </c>
      <c r="J597" s="122">
        <f>(IF(D597="SHORT",IF(G597="",0,F597-G597),IF(D597="LONG",IF(G597="",0,G597-F597))))*C597</f>
        <v>1342.3423423423301</v>
      </c>
      <c r="K597" s="122">
        <f>(IF(D597="SHORT",IF(H597="",0,G597-H597),IF(D597="LONG",IF(H597="",0,(H597-G597)))))*C597</f>
        <v>1328.8288288288288</v>
      </c>
      <c r="L597" s="122">
        <f t="shared" si="818"/>
        <v>41.299999999999955</v>
      </c>
      <c r="M597" s="109">
        <f t="shared" si="815"/>
        <v>-1353.5933959210211</v>
      </c>
    </row>
    <row r="598" spans="1:16384" s="108" customFormat="1" ht="14.25">
      <c r="A598" s="110">
        <v>43482</v>
      </c>
      <c r="B598" s="111" t="s">
        <v>553</v>
      </c>
      <c r="C598" s="115">
        <f t="shared" si="816"/>
        <v>692.84064665127016</v>
      </c>
      <c r="D598" s="111" t="s">
        <v>18</v>
      </c>
      <c r="E598" s="111">
        <v>216.5</v>
      </c>
      <c r="F598" s="111">
        <v>217.15</v>
      </c>
      <c r="G598" s="111"/>
      <c r="H598" s="111"/>
      <c r="I598" s="116">
        <f t="shared" si="817"/>
        <v>-450.34642032332954</v>
      </c>
      <c r="J598" s="117"/>
      <c r="K598" s="117"/>
      <c r="L598" s="117">
        <f t="shared" si="818"/>
        <v>-0.65000000000000568</v>
      </c>
      <c r="M598" s="109">
        <f t="shared" si="815"/>
        <v>1142.9852084267068</v>
      </c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7"/>
      <c r="AV598" s="107"/>
      <c r="AW598" s="107"/>
      <c r="AX598" s="107"/>
      <c r="AY598" s="107"/>
      <c r="AZ598" s="107"/>
      <c r="BA598" s="107"/>
      <c r="BB598" s="107"/>
      <c r="BC598" s="107"/>
      <c r="BD598" s="107"/>
      <c r="BE598" s="107"/>
      <c r="BF598" s="107"/>
      <c r="BG598" s="107"/>
      <c r="BH598" s="107"/>
      <c r="BI598" s="107"/>
      <c r="BJ598" s="107"/>
      <c r="BK598" s="107"/>
      <c r="BL598" s="107"/>
      <c r="BM598" s="107"/>
      <c r="BN598" s="107"/>
      <c r="BO598" s="107"/>
      <c r="BP598" s="107"/>
      <c r="BQ598" s="107"/>
      <c r="BR598" s="107"/>
      <c r="BS598" s="107"/>
      <c r="BT598" s="107"/>
      <c r="BU598" s="107"/>
      <c r="BV598" s="107"/>
      <c r="BW598" s="107"/>
      <c r="BX598" s="107"/>
      <c r="BY598" s="107"/>
      <c r="BZ598" s="107"/>
      <c r="CA598" s="107"/>
      <c r="CB598" s="107"/>
      <c r="CC598" s="107"/>
      <c r="CD598" s="107"/>
      <c r="CE598" s="107"/>
      <c r="CF598" s="107"/>
      <c r="CG598" s="107"/>
      <c r="CH598" s="107"/>
      <c r="CI598" s="107"/>
      <c r="CJ598" s="107"/>
      <c r="CK598" s="107"/>
      <c r="CL598" s="107"/>
      <c r="CM598" s="107"/>
      <c r="CN598" s="107"/>
      <c r="CO598" s="107"/>
      <c r="CP598" s="107"/>
      <c r="CQ598" s="107"/>
      <c r="CR598" s="107"/>
      <c r="CS598" s="107"/>
      <c r="CT598" s="107"/>
      <c r="CU598" s="107"/>
      <c r="CV598" s="107"/>
      <c r="CW598" s="107"/>
      <c r="CX598" s="107"/>
      <c r="CY598" s="107"/>
      <c r="CZ598" s="107"/>
      <c r="DA598" s="107"/>
      <c r="DB598" s="107"/>
      <c r="DC598" s="107"/>
      <c r="DD598" s="107"/>
      <c r="DE598" s="107"/>
      <c r="DF598" s="107"/>
      <c r="DG598" s="107"/>
      <c r="DH598" s="107"/>
      <c r="DI598" s="107"/>
      <c r="DJ598" s="107"/>
      <c r="DK598" s="107"/>
      <c r="DL598" s="107"/>
      <c r="DM598" s="107"/>
      <c r="DN598" s="107"/>
      <c r="DO598" s="107"/>
      <c r="DP598" s="107"/>
      <c r="DQ598" s="107"/>
      <c r="DR598" s="107"/>
      <c r="DS598" s="107"/>
      <c r="DT598" s="107"/>
      <c r="DU598" s="107"/>
      <c r="DV598" s="107"/>
      <c r="DW598" s="107"/>
      <c r="DX598" s="107"/>
      <c r="DY598" s="107"/>
      <c r="DZ598" s="107"/>
      <c r="EA598" s="107"/>
      <c r="EB598" s="107"/>
      <c r="EC598" s="107"/>
      <c r="ED598" s="107"/>
      <c r="EE598" s="107"/>
      <c r="EF598" s="107"/>
      <c r="EG598" s="107"/>
      <c r="EH598" s="107"/>
      <c r="EI598" s="107"/>
      <c r="EJ598" s="107"/>
      <c r="EK598" s="107"/>
      <c r="EL598" s="107"/>
      <c r="EM598" s="107"/>
      <c r="EN598" s="107"/>
      <c r="EO598" s="107"/>
      <c r="EP598" s="107"/>
      <c r="EQ598" s="107"/>
      <c r="ER598" s="107"/>
      <c r="ES598" s="107"/>
      <c r="ET598" s="107"/>
      <c r="EU598" s="107"/>
      <c r="EV598" s="107"/>
      <c r="EW598" s="107"/>
      <c r="EX598" s="107"/>
      <c r="EY598" s="107"/>
      <c r="EZ598" s="107"/>
      <c r="FA598" s="107"/>
      <c r="FB598" s="107"/>
      <c r="FC598" s="107"/>
      <c r="FD598" s="107"/>
      <c r="FE598" s="107"/>
      <c r="FF598" s="107"/>
      <c r="FG598" s="107"/>
      <c r="FH598" s="107"/>
      <c r="FI598" s="107"/>
      <c r="FJ598" s="107"/>
      <c r="FK598" s="107"/>
      <c r="FL598" s="107"/>
      <c r="FM598" s="107"/>
      <c r="FN598" s="107"/>
      <c r="FO598" s="107"/>
      <c r="FP598" s="107"/>
      <c r="FQ598" s="107"/>
      <c r="FR598" s="107"/>
      <c r="FS598" s="107"/>
      <c r="FT598" s="107"/>
      <c r="FU598" s="107"/>
      <c r="FV598" s="107"/>
      <c r="FW598" s="107"/>
      <c r="FX598" s="107"/>
      <c r="FY598" s="107"/>
      <c r="FZ598" s="107"/>
      <c r="GA598" s="107"/>
      <c r="GB598" s="107"/>
      <c r="GC598" s="107"/>
      <c r="GD598" s="107"/>
      <c r="GE598" s="107"/>
      <c r="GF598" s="107"/>
      <c r="GG598" s="107"/>
      <c r="GH598" s="107"/>
      <c r="GI598" s="107"/>
      <c r="GJ598" s="107"/>
      <c r="GK598" s="107"/>
      <c r="GL598" s="107"/>
      <c r="GM598" s="107"/>
      <c r="GN598" s="107"/>
      <c r="GO598" s="107"/>
      <c r="GP598" s="107"/>
      <c r="GQ598" s="107"/>
      <c r="GR598" s="107"/>
      <c r="GS598" s="107"/>
      <c r="GT598" s="107"/>
      <c r="GU598" s="107"/>
      <c r="GV598" s="107"/>
      <c r="GW598" s="107"/>
      <c r="GX598" s="107"/>
      <c r="GY598" s="107"/>
      <c r="GZ598" s="107"/>
      <c r="HA598" s="107"/>
      <c r="HB598" s="107"/>
      <c r="HC598" s="107"/>
      <c r="HD598" s="107"/>
      <c r="HE598" s="107"/>
      <c r="HF598" s="107"/>
      <c r="HG598" s="107"/>
      <c r="HH598" s="107"/>
      <c r="HI598" s="107"/>
      <c r="HJ598" s="107"/>
      <c r="HK598" s="107"/>
      <c r="HL598" s="107"/>
      <c r="HM598" s="107"/>
      <c r="HN598" s="107"/>
      <c r="HO598" s="107"/>
      <c r="HP598" s="107"/>
      <c r="HQ598" s="107"/>
      <c r="HR598" s="107"/>
      <c r="HS598" s="107"/>
      <c r="HT598" s="107"/>
      <c r="HU598" s="107"/>
      <c r="HV598" s="107"/>
      <c r="HW598" s="107"/>
      <c r="HX598" s="107"/>
      <c r="HY598" s="107"/>
      <c r="HZ598" s="107"/>
      <c r="IA598" s="107"/>
      <c r="IB598" s="107"/>
      <c r="IC598" s="107"/>
      <c r="ID598" s="107"/>
      <c r="IE598" s="107"/>
      <c r="IF598" s="107"/>
      <c r="IG598" s="107"/>
      <c r="IH598" s="107"/>
      <c r="II598" s="107"/>
      <c r="IJ598" s="107"/>
      <c r="IK598" s="107"/>
      <c r="IL598" s="107"/>
      <c r="IM598" s="107"/>
      <c r="IN598" s="107"/>
      <c r="IO598" s="107"/>
      <c r="IP598" s="107"/>
      <c r="IQ598" s="107"/>
      <c r="IR598" s="107"/>
      <c r="IS598" s="107"/>
      <c r="IT598" s="107"/>
      <c r="IU598" s="107"/>
      <c r="IV598" s="107"/>
      <c r="IW598" s="107"/>
      <c r="IX598" s="107"/>
      <c r="IY598" s="107"/>
      <c r="IZ598" s="107"/>
      <c r="JA598" s="107"/>
      <c r="JB598" s="107"/>
      <c r="JC598" s="107"/>
      <c r="JD598" s="107"/>
      <c r="JE598" s="107"/>
      <c r="JF598" s="107"/>
      <c r="JG598" s="107"/>
      <c r="JH598" s="107"/>
      <c r="JI598" s="107"/>
      <c r="JJ598" s="107"/>
      <c r="JK598" s="107"/>
      <c r="JL598" s="107"/>
      <c r="JM598" s="107"/>
      <c r="JN598" s="107"/>
      <c r="JO598" s="107"/>
      <c r="JP598" s="107"/>
      <c r="JQ598" s="107"/>
      <c r="JR598" s="107"/>
      <c r="JS598" s="107"/>
      <c r="JT598" s="107"/>
      <c r="JU598" s="107"/>
      <c r="JV598" s="107"/>
      <c r="JW598" s="107"/>
      <c r="JX598" s="107"/>
      <c r="JY598" s="107"/>
      <c r="JZ598" s="107"/>
      <c r="KA598" s="107"/>
      <c r="KB598" s="107"/>
      <c r="KC598" s="107"/>
      <c r="KD598" s="107"/>
      <c r="KE598" s="107"/>
      <c r="KF598" s="107"/>
      <c r="KG598" s="107"/>
      <c r="KH598" s="107"/>
      <c r="KI598" s="107"/>
      <c r="KJ598" s="107"/>
      <c r="KK598" s="107"/>
      <c r="KL598" s="107"/>
      <c r="KM598" s="107"/>
      <c r="KN598" s="107"/>
      <c r="KO598" s="107"/>
      <c r="KP598" s="107"/>
      <c r="KQ598" s="107"/>
      <c r="KR598" s="107"/>
      <c r="KS598" s="107"/>
      <c r="KT598" s="107"/>
      <c r="KU598" s="107"/>
      <c r="KV598" s="107"/>
      <c r="KW598" s="107"/>
      <c r="KX598" s="107"/>
      <c r="KY598" s="107"/>
      <c r="KZ598" s="107"/>
      <c r="LA598" s="107"/>
      <c r="LB598" s="107"/>
      <c r="LC598" s="107"/>
      <c r="LD598" s="107"/>
      <c r="LE598" s="107"/>
      <c r="LF598" s="107"/>
      <c r="LG598" s="107"/>
      <c r="LH598" s="107"/>
      <c r="LI598" s="107"/>
      <c r="LJ598" s="107"/>
      <c r="LK598" s="107"/>
      <c r="LL598" s="107"/>
      <c r="LM598" s="107"/>
      <c r="LN598" s="107"/>
      <c r="LO598" s="107"/>
      <c r="LP598" s="107"/>
      <c r="LQ598" s="107"/>
      <c r="LR598" s="107"/>
      <c r="LS598" s="107"/>
      <c r="LT598" s="107"/>
      <c r="LU598" s="107"/>
      <c r="LV598" s="107"/>
      <c r="LW598" s="107"/>
      <c r="LX598" s="107"/>
      <c r="LY598" s="107"/>
      <c r="LZ598" s="107"/>
      <c r="MA598" s="107"/>
      <c r="MB598" s="107"/>
      <c r="MC598" s="107"/>
      <c r="MD598" s="107"/>
      <c r="ME598" s="107"/>
      <c r="MF598" s="107"/>
      <c r="MG598" s="107"/>
      <c r="MH598" s="107"/>
      <c r="MI598" s="107"/>
      <c r="MJ598" s="107"/>
      <c r="MK598" s="107"/>
      <c r="ML598" s="107"/>
      <c r="MM598" s="107"/>
      <c r="MN598" s="107"/>
      <c r="MO598" s="107"/>
      <c r="MP598" s="107"/>
      <c r="MQ598" s="107"/>
      <c r="MR598" s="107"/>
      <c r="MS598" s="107"/>
      <c r="MT598" s="107"/>
      <c r="MU598" s="107"/>
      <c r="MV598" s="107"/>
      <c r="MW598" s="107"/>
      <c r="MX598" s="107"/>
      <c r="MY598" s="107"/>
      <c r="MZ598" s="107"/>
      <c r="NA598" s="107"/>
      <c r="NB598" s="107"/>
      <c r="NC598" s="107"/>
      <c r="ND598" s="107"/>
      <c r="NE598" s="107"/>
      <c r="NF598" s="107"/>
      <c r="NG598" s="107"/>
      <c r="NH598" s="107"/>
      <c r="NI598" s="107"/>
      <c r="NJ598" s="107"/>
      <c r="NK598" s="107"/>
      <c r="NL598" s="107"/>
      <c r="NM598" s="107"/>
      <c r="NN598" s="107"/>
      <c r="NO598" s="107"/>
      <c r="NP598" s="107"/>
      <c r="NQ598" s="107"/>
      <c r="NR598" s="107"/>
      <c r="NS598" s="107"/>
      <c r="NT598" s="107"/>
      <c r="NU598" s="107"/>
      <c r="NV598" s="107"/>
      <c r="NW598" s="107"/>
      <c r="NX598" s="107"/>
      <c r="NY598" s="107"/>
      <c r="NZ598" s="107"/>
      <c r="OA598" s="107"/>
      <c r="OB598" s="107"/>
      <c r="OC598" s="107"/>
      <c r="OD598" s="107"/>
      <c r="OE598" s="107"/>
      <c r="OF598" s="107"/>
      <c r="OG598" s="107"/>
      <c r="OH598" s="107"/>
      <c r="OI598" s="107"/>
      <c r="OJ598" s="107"/>
      <c r="OK598" s="107"/>
      <c r="OL598" s="107"/>
      <c r="OM598" s="107"/>
      <c r="ON598" s="107"/>
      <c r="OO598" s="107"/>
      <c r="OP598" s="107"/>
      <c r="OQ598" s="107"/>
      <c r="OR598" s="107"/>
      <c r="OS598" s="107"/>
      <c r="OT598" s="107"/>
      <c r="OU598" s="107"/>
      <c r="OV598" s="107"/>
      <c r="OW598" s="107"/>
      <c r="OX598" s="107"/>
      <c r="OY598" s="107"/>
      <c r="OZ598" s="107"/>
      <c r="PA598" s="107"/>
      <c r="PB598" s="107"/>
      <c r="PC598" s="107"/>
      <c r="PD598" s="107"/>
      <c r="PE598" s="107"/>
      <c r="PF598" s="107"/>
      <c r="PG598" s="107"/>
      <c r="PH598" s="107"/>
      <c r="PI598" s="107"/>
      <c r="PJ598" s="107"/>
      <c r="PK598" s="107"/>
      <c r="PL598" s="107"/>
      <c r="PM598" s="107"/>
      <c r="PN598" s="107"/>
      <c r="PO598" s="107"/>
      <c r="PP598" s="107"/>
      <c r="PQ598" s="107"/>
      <c r="PR598" s="107"/>
      <c r="PS598" s="107"/>
      <c r="PT598" s="107"/>
      <c r="PU598" s="107"/>
      <c r="PV598" s="107"/>
      <c r="PW598" s="107"/>
      <c r="PX598" s="107"/>
      <c r="PY598" s="107"/>
      <c r="PZ598" s="107"/>
      <c r="QA598" s="107"/>
      <c r="QB598" s="107"/>
      <c r="QC598" s="107"/>
      <c r="QD598" s="107"/>
      <c r="QE598" s="107"/>
      <c r="QF598" s="107"/>
      <c r="QG598" s="107"/>
      <c r="QH598" s="107"/>
      <c r="QI598" s="107"/>
      <c r="QJ598" s="107"/>
      <c r="QK598" s="107"/>
      <c r="QL598" s="107"/>
      <c r="QM598" s="107"/>
      <c r="QN598" s="107"/>
      <c r="QO598" s="107"/>
      <c r="QP598" s="107"/>
      <c r="QQ598" s="107"/>
      <c r="QR598" s="107"/>
      <c r="QS598" s="107"/>
      <c r="QT598" s="107"/>
      <c r="QU598" s="107"/>
      <c r="QV598" s="107"/>
      <c r="QW598" s="107"/>
      <c r="QX598" s="107"/>
      <c r="QY598" s="107"/>
      <c r="QZ598" s="107"/>
      <c r="RA598" s="107"/>
      <c r="RB598" s="107"/>
      <c r="RC598" s="107"/>
      <c r="RD598" s="107"/>
      <c r="RE598" s="107"/>
      <c r="RF598" s="107"/>
      <c r="RG598" s="107"/>
      <c r="RH598" s="107"/>
      <c r="RI598" s="107"/>
      <c r="RJ598" s="107"/>
      <c r="RK598" s="107"/>
      <c r="RL598" s="107"/>
      <c r="RM598" s="107"/>
      <c r="RN598" s="107"/>
      <c r="RO598" s="107"/>
      <c r="RP598" s="107"/>
      <c r="RQ598" s="107"/>
      <c r="RR598" s="107"/>
      <c r="RS598" s="107"/>
      <c r="RT598" s="107"/>
      <c r="RU598" s="107"/>
      <c r="RV598" s="107"/>
      <c r="RW598" s="107"/>
      <c r="RX598" s="107"/>
      <c r="RY598" s="107"/>
      <c r="RZ598" s="107"/>
      <c r="SA598" s="107"/>
      <c r="SB598" s="107"/>
      <c r="SC598" s="107"/>
      <c r="SD598" s="107"/>
      <c r="SE598" s="107"/>
      <c r="SF598" s="107"/>
      <c r="SG598" s="107"/>
      <c r="SH598" s="107"/>
      <c r="SI598" s="107"/>
      <c r="SJ598" s="107"/>
      <c r="SK598" s="107"/>
      <c r="SL598" s="107"/>
      <c r="SM598" s="107"/>
      <c r="SN598" s="107"/>
      <c r="SO598" s="107"/>
      <c r="SP598" s="107"/>
      <c r="SQ598" s="107"/>
      <c r="SR598" s="107"/>
      <c r="SS598" s="107"/>
      <c r="ST598" s="107"/>
      <c r="SU598" s="107"/>
      <c r="SV598" s="107"/>
      <c r="SW598" s="107"/>
      <c r="SX598" s="107"/>
      <c r="SY598" s="107"/>
      <c r="SZ598" s="107"/>
      <c r="TA598" s="107"/>
      <c r="TB598" s="107"/>
      <c r="TC598" s="107"/>
      <c r="TD598" s="107"/>
      <c r="TE598" s="107"/>
      <c r="TF598" s="107"/>
      <c r="TG598" s="107"/>
      <c r="TH598" s="107"/>
      <c r="TI598" s="107"/>
      <c r="TJ598" s="107"/>
      <c r="TK598" s="107"/>
      <c r="TL598" s="107"/>
      <c r="TM598" s="107"/>
      <c r="TN598" s="107"/>
      <c r="TO598" s="107"/>
      <c r="TP598" s="107"/>
      <c r="TQ598" s="107"/>
      <c r="TR598" s="107"/>
      <c r="TS598" s="107"/>
      <c r="TT598" s="107"/>
      <c r="TU598" s="107"/>
      <c r="TV598" s="107"/>
      <c r="TW598" s="107"/>
      <c r="TX598" s="107"/>
      <c r="TY598" s="107"/>
      <c r="TZ598" s="107"/>
      <c r="UA598" s="107"/>
      <c r="UB598" s="107"/>
      <c r="UC598" s="107"/>
      <c r="UD598" s="107"/>
      <c r="UE598" s="107"/>
      <c r="UF598" s="107"/>
      <c r="UG598" s="107"/>
      <c r="UH598" s="107"/>
      <c r="UI598" s="107"/>
      <c r="UJ598" s="107"/>
      <c r="UK598" s="107"/>
      <c r="UL598" s="107"/>
      <c r="UM598" s="107"/>
      <c r="UN598" s="107"/>
      <c r="UO598" s="107"/>
      <c r="UP598" s="107"/>
      <c r="UQ598" s="107"/>
      <c r="UR598" s="107"/>
      <c r="US598" s="107"/>
      <c r="UT598" s="107"/>
      <c r="UU598" s="107"/>
      <c r="UV598" s="107"/>
      <c r="UW598" s="107"/>
      <c r="UX598" s="107"/>
      <c r="UY598" s="107"/>
      <c r="UZ598" s="107"/>
      <c r="VA598" s="107"/>
      <c r="VB598" s="107"/>
      <c r="VC598" s="107"/>
      <c r="VD598" s="107"/>
      <c r="VE598" s="107"/>
      <c r="VF598" s="107"/>
      <c r="VG598" s="107"/>
      <c r="VH598" s="107"/>
      <c r="VI598" s="107"/>
      <c r="VJ598" s="107"/>
      <c r="VK598" s="107"/>
      <c r="VL598" s="107"/>
      <c r="VM598" s="107"/>
      <c r="VN598" s="107"/>
      <c r="VO598" s="107"/>
      <c r="VP598" s="107"/>
      <c r="VQ598" s="107"/>
      <c r="VR598" s="107"/>
      <c r="VS598" s="107"/>
      <c r="VT598" s="107"/>
      <c r="VU598" s="107"/>
      <c r="VV598" s="107"/>
      <c r="VW598" s="107"/>
      <c r="VX598" s="107"/>
      <c r="VY598" s="107"/>
      <c r="VZ598" s="107"/>
      <c r="WA598" s="107"/>
      <c r="WB598" s="107"/>
      <c r="WC598" s="107"/>
      <c r="WD598" s="107"/>
      <c r="WE598" s="107"/>
      <c r="WF598" s="107"/>
      <c r="WG598" s="107"/>
      <c r="WH598" s="107"/>
      <c r="WI598" s="107"/>
      <c r="WJ598" s="107"/>
      <c r="WK598" s="107"/>
      <c r="WL598" s="107"/>
      <c r="WM598" s="107"/>
      <c r="WN598" s="107"/>
      <c r="WO598" s="107"/>
      <c r="WP598" s="107"/>
      <c r="WQ598" s="107"/>
      <c r="WR598" s="107"/>
      <c r="WS598" s="107"/>
      <c r="WT598" s="107"/>
      <c r="WU598" s="107"/>
      <c r="WV598" s="107"/>
      <c r="WW598" s="107"/>
      <c r="WX598" s="107"/>
      <c r="WY598" s="107"/>
      <c r="WZ598" s="107"/>
      <c r="XA598" s="107"/>
      <c r="XB598" s="107"/>
      <c r="XC598" s="107"/>
      <c r="XD598" s="107"/>
      <c r="XE598" s="107"/>
      <c r="XF598" s="107"/>
      <c r="XG598" s="107"/>
      <c r="XH598" s="107"/>
      <c r="XI598" s="107"/>
      <c r="XJ598" s="107"/>
      <c r="XK598" s="107"/>
      <c r="XL598" s="107"/>
      <c r="XM598" s="107"/>
      <c r="XN598" s="107"/>
      <c r="XO598" s="107"/>
      <c r="XP598" s="107"/>
      <c r="XQ598" s="107"/>
      <c r="XR598" s="107"/>
      <c r="XS598" s="107"/>
      <c r="XT598" s="107"/>
      <c r="XU598" s="107"/>
      <c r="XV598" s="107"/>
      <c r="XW598" s="107"/>
      <c r="XX598" s="107"/>
      <c r="XY598" s="107"/>
      <c r="XZ598" s="107"/>
      <c r="YA598" s="107"/>
      <c r="YB598" s="107"/>
      <c r="YC598" s="107"/>
      <c r="YD598" s="107"/>
      <c r="YE598" s="107"/>
      <c r="YF598" s="107"/>
      <c r="YG598" s="107"/>
      <c r="YH598" s="107"/>
      <c r="YI598" s="107"/>
      <c r="YJ598" s="107"/>
      <c r="YK598" s="107"/>
      <c r="YL598" s="107"/>
      <c r="YM598" s="107"/>
      <c r="YN598" s="107"/>
      <c r="YO598" s="107"/>
      <c r="YP598" s="107"/>
      <c r="YQ598" s="107"/>
      <c r="YR598" s="107"/>
      <c r="YS598" s="107"/>
      <c r="YT598" s="107"/>
      <c r="YU598" s="107"/>
      <c r="YV598" s="107"/>
      <c r="YW598" s="107"/>
      <c r="YX598" s="107"/>
      <c r="YY598" s="107"/>
      <c r="YZ598" s="107"/>
      <c r="ZA598" s="107"/>
      <c r="ZB598" s="107"/>
      <c r="ZC598" s="107"/>
      <c r="ZD598" s="107"/>
      <c r="ZE598" s="107"/>
      <c r="ZF598" s="107"/>
      <c r="ZG598" s="107"/>
      <c r="ZH598" s="107"/>
      <c r="ZI598" s="107"/>
      <c r="ZJ598" s="107"/>
      <c r="ZK598" s="107"/>
      <c r="ZL598" s="107"/>
      <c r="ZM598" s="107"/>
      <c r="ZN598" s="107"/>
      <c r="ZO598" s="107"/>
      <c r="ZP598" s="107"/>
      <c r="ZQ598" s="107"/>
      <c r="ZR598" s="107"/>
      <c r="ZS598" s="107"/>
      <c r="ZT598" s="107"/>
      <c r="ZU598" s="107"/>
      <c r="ZV598" s="107"/>
      <c r="ZW598" s="107"/>
      <c r="ZX598" s="107"/>
      <c r="ZY598" s="107"/>
      <c r="ZZ598" s="107"/>
      <c r="AAA598" s="107"/>
      <c r="AAB598" s="107"/>
      <c r="AAC598" s="107"/>
      <c r="AAD598" s="107"/>
      <c r="AAE598" s="107"/>
      <c r="AAF598" s="107"/>
      <c r="AAG598" s="107"/>
      <c r="AAH598" s="107"/>
      <c r="AAI598" s="107"/>
      <c r="AAJ598" s="107"/>
      <c r="AAK598" s="107"/>
      <c r="AAL598" s="107"/>
      <c r="AAM598" s="107"/>
      <c r="AAN598" s="107"/>
      <c r="AAO598" s="107"/>
      <c r="AAP598" s="107"/>
      <c r="AAQ598" s="107"/>
      <c r="AAR598" s="107"/>
      <c r="AAS598" s="107"/>
      <c r="AAT598" s="107"/>
      <c r="AAU598" s="107"/>
      <c r="AAV598" s="107"/>
      <c r="AAW598" s="107"/>
      <c r="AAX598" s="107"/>
      <c r="AAY598" s="107"/>
      <c r="AAZ598" s="107"/>
      <c r="ABA598" s="107"/>
      <c r="ABB598" s="107"/>
      <c r="ABC598" s="107"/>
      <c r="ABD598" s="107"/>
      <c r="ABE598" s="107"/>
      <c r="ABF598" s="107"/>
      <c r="ABG598" s="107"/>
      <c r="ABH598" s="107"/>
      <c r="ABI598" s="107"/>
      <c r="ABJ598" s="107"/>
      <c r="ABK598" s="107"/>
      <c r="ABL598" s="107"/>
      <c r="ABM598" s="107"/>
      <c r="ABN598" s="107"/>
      <c r="ABO598" s="107"/>
      <c r="ABP598" s="107"/>
      <c r="ABQ598" s="107"/>
      <c r="ABR598" s="107"/>
      <c r="ABS598" s="107"/>
      <c r="ABT598" s="107"/>
      <c r="ABU598" s="107"/>
      <c r="ABV598" s="107"/>
      <c r="ABW598" s="107"/>
      <c r="ABX598" s="107"/>
      <c r="ABY598" s="107"/>
      <c r="ABZ598" s="107"/>
      <c r="ACA598" s="107"/>
      <c r="ACB598" s="107"/>
      <c r="ACC598" s="107"/>
      <c r="ACD598" s="107"/>
      <c r="ACE598" s="107"/>
      <c r="ACF598" s="107"/>
      <c r="ACG598" s="107"/>
      <c r="ACH598" s="107"/>
      <c r="ACI598" s="107"/>
      <c r="ACJ598" s="107"/>
      <c r="ACK598" s="107"/>
      <c r="ACL598" s="107"/>
      <c r="ACM598" s="107"/>
      <c r="ACN598" s="107"/>
      <c r="ACO598" s="107"/>
      <c r="ACP598" s="107"/>
      <c r="ACQ598" s="107"/>
      <c r="ACR598" s="107"/>
      <c r="ACS598" s="107"/>
      <c r="ACT598" s="107"/>
      <c r="ACU598" s="107"/>
      <c r="ACV598" s="107"/>
      <c r="ACW598" s="107"/>
      <c r="ACX598" s="107"/>
      <c r="ACY598" s="107"/>
      <c r="ACZ598" s="107"/>
      <c r="ADA598" s="107"/>
      <c r="ADB598" s="107"/>
      <c r="ADC598" s="107"/>
      <c r="ADD598" s="107"/>
      <c r="ADE598" s="107"/>
      <c r="ADF598" s="107"/>
      <c r="ADG598" s="107"/>
      <c r="ADH598" s="107"/>
      <c r="ADI598" s="107"/>
      <c r="ADJ598" s="107"/>
      <c r="ADK598" s="107"/>
      <c r="ADL598" s="107"/>
      <c r="ADM598" s="107"/>
      <c r="ADN598" s="107"/>
      <c r="ADO598" s="107"/>
      <c r="ADP598" s="107"/>
      <c r="ADQ598" s="107"/>
      <c r="ADR598" s="107"/>
      <c r="ADS598" s="107"/>
      <c r="ADT598" s="107"/>
      <c r="ADU598" s="107"/>
      <c r="ADV598" s="107"/>
      <c r="ADW598" s="107"/>
      <c r="ADX598" s="107"/>
      <c r="ADY598" s="107"/>
      <c r="ADZ598" s="107"/>
      <c r="AEA598" s="107"/>
      <c r="AEB598" s="107"/>
      <c r="AEC598" s="107"/>
      <c r="AED598" s="107"/>
      <c r="AEE598" s="107"/>
      <c r="AEF598" s="107"/>
      <c r="AEG598" s="107"/>
      <c r="AEH598" s="107"/>
      <c r="AEI598" s="107"/>
      <c r="AEJ598" s="107"/>
      <c r="AEK598" s="107"/>
      <c r="AEL598" s="107"/>
      <c r="AEM598" s="107"/>
      <c r="AEN598" s="107"/>
      <c r="AEO598" s="107"/>
      <c r="AEP598" s="107"/>
      <c r="AEQ598" s="107"/>
      <c r="AER598" s="107"/>
      <c r="AES598" s="107"/>
      <c r="AET598" s="107"/>
      <c r="AEU598" s="107"/>
      <c r="AEV598" s="107"/>
      <c r="AEW598" s="107"/>
      <c r="AEX598" s="107"/>
      <c r="AEY598" s="107"/>
      <c r="AEZ598" s="107"/>
      <c r="AFA598" s="107"/>
      <c r="AFB598" s="107"/>
      <c r="AFC598" s="107"/>
      <c r="AFD598" s="107"/>
      <c r="AFE598" s="107"/>
      <c r="AFF598" s="107"/>
      <c r="AFG598" s="107"/>
      <c r="AFH598" s="107"/>
      <c r="AFI598" s="107"/>
      <c r="AFJ598" s="107"/>
      <c r="AFK598" s="107"/>
      <c r="AFL598" s="107"/>
      <c r="AFM598" s="107"/>
      <c r="AFN598" s="107"/>
      <c r="AFO598" s="107"/>
      <c r="AFP598" s="107"/>
      <c r="AFQ598" s="107"/>
      <c r="AFR598" s="107"/>
      <c r="AFS598" s="107"/>
      <c r="AFT598" s="107"/>
      <c r="AFU598" s="107"/>
      <c r="AFV598" s="107"/>
      <c r="AFW598" s="107"/>
      <c r="AFX598" s="107"/>
      <c r="AFY598" s="107"/>
      <c r="AFZ598" s="107"/>
      <c r="AGA598" s="107"/>
      <c r="AGB598" s="107"/>
      <c r="AGC598" s="107"/>
      <c r="AGD598" s="107"/>
      <c r="AGE598" s="107"/>
      <c r="AGF598" s="107"/>
      <c r="AGG598" s="107"/>
      <c r="AGH598" s="107"/>
      <c r="AGI598" s="107"/>
      <c r="AGJ598" s="107"/>
      <c r="AGK598" s="107"/>
      <c r="AGL598" s="107"/>
      <c r="AGM598" s="107"/>
      <c r="AGN598" s="107"/>
      <c r="AGO598" s="107"/>
      <c r="AGP598" s="107"/>
      <c r="AGQ598" s="107"/>
      <c r="AGR598" s="107"/>
      <c r="AGS598" s="107"/>
      <c r="AGT598" s="107"/>
      <c r="AGU598" s="107"/>
      <c r="AGV598" s="107"/>
      <c r="AGW598" s="107"/>
      <c r="AGX598" s="107"/>
      <c r="AGY598" s="107"/>
      <c r="AGZ598" s="107"/>
      <c r="AHA598" s="107"/>
      <c r="AHB598" s="107"/>
      <c r="AHC598" s="107"/>
      <c r="AHD598" s="107"/>
      <c r="AHE598" s="107"/>
      <c r="AHF598" s="107"/>
      <c r="AHG598" s="107"/>
      <c r="AHH598" s="107"/>
      <c r="AHI598" s="107"/>
      <c r="AHJ598" s="107"/>
      <c r="AHK598" s="107"/>
      <c r="AHL598" s="107"/>
      <c r="AHM598" s="107"/>
      <c r="AHN598" s="107"/>
      <c r="AHO598" s="107"/>
      <c r="AHP598" s="107"/>
      <c r="AHQ598" s="107"/>
      <c r="AHR598" s="107"/>
      <c r="AHS598" s="107"/>
      <c r="AHT598" s="107"/>
      <c r="AHU598" s="107"/>
      <c r="AHV598" s="107"/>
      <c r="AHW598" s="107"/>
      <c r="AHX598" s="107"/>
      <c r="AHY598" s="107"/>
      <c r="AHZ598" s="107"/>
      <c r="AIA598" s="107"/>
      <c r="AIB598" s="107"/>
      <c r="AIC598" s="107"/>
      <c r="AID598" s="107"/>
      <c r="AIE598" s="107"/>
      <c r="AIF598" s="107"/>
      <c r="AIG598" s="107"/>
      <c r="AIH598" s="107"/>
      <c r="AII598" s="107"/>
      <c r="AIJ598" s="107"/>
      <c r="AIK598" s="107"/>
      <c r="AIL598" s="107"/>
      <c r="AIM598" s="107"/>
      <c r="AIN598" s="107"/>
      <c r="AIO598" s="107"/>
      <c r="AIP598" s="107"/>
      <c r="AIQ598" s="107"/>
      <c r="AIR598" s="107"/>
      <c r="AIS598" s="107"/>
      <c r="AIT598" s="107"/>
      <c r="AIU598" s="107"/>
      <c r="AIV598" s="107"/>
      <c r="AIW598" s="107"/>
      <c r="AIX598" s="107"/>
      <c r="AIY598" s="107"/>
      <c r="AIZ598" s="107"/>
      <c r="AJA598" s="107"/>
      <c r="AJB598" s="107"/>
      <c r="AJC598" s="107"/>
      <c r="AJD598" s="107"/>
      <c r="AJE598" s="107"/>
      <c r="AJF598" s="107"/>
      <c r="AJG598" s="107"/>
      <c r="AJH598" s="107"/>
      <c r="AJI598" s="107"/>
      <c r="AJJ598" s="107"/>
      <c r="AJK598" s="107"/>
      <c r="AJL598" s="107"/>
      <c r="AJM598" s="107"/>
      <c r="AJN598" s="107"/>
      <c r="AJO598" s="107"/>
      <c r="AJP598" s="107"/>
      <c r="AJQ598" s="107"/>
      <c r="AJR598" s="107"/>
      <c r="AJS598" s="107"/>
      <c r="AJT598" s="107"/>
      <c r="AJU598" s="107"/>
      <c r="AJV598" s="107"/>
      <c r="AJW598" s="107"/>
      <c r="AJX598" s="107"/>
      <c r="AJY598" s="107"/>
      <c r="AJZ598" s="107"/>
      <c r="AKA598" s="107"/>
      <c r="AKB598" s="107"/>
      <c r="AKC598" s="107"/>
      <c r="AKD598" s="107"/>
      <c r="AKE598" s="107"/>
      <c r="AKF598" s="107"/>
      <c r="AKG598" s="107"/>
      <c r="AKH598" s="107"/>
      <c r="AKI598" s="107"/>
      <c r="AKJ598" s="107"/>
      <c r="AKK598" s="107"/>
      <c r="AKL598" s="107"/>
      <c r="AKM598" s="107"/>
      <c r="AKN598" s="107"/>
      <c r="AKO598" s="107"/>
      <c r="AKP598" s="107"/>
      <c r="AKQ598" s="107"/>
      <c r="AKR598" s="107"/>
      <c r="AKS598" s="107"/>
      <c r="AKT598" s="107"/>
      <c r="AKU598" s="107"/>
      <c r="AKV598" s="107"/>
      <c r="AKW598" s="107"/>
      <c r="AKX598" s="107"/>
      <c r="AKY598" s="107"/>
      <c r="AKZ598" s="107"/>
      <c r="ALA598" s="107"/>
      <c r="ALB598" s="107"/>
      <c r="ALC598" s="107"/>
      <c r="ALD598" s="107"/>
      <c r="ALE598" s="107"/>
      <c r="ALF598" s="107"/>
      <c r="ALG598" s="107"/>
      <c r="ALH598" s="107"/>
      <c r="ALI598" s="107"/>
      <c r="ALJ598" s="107"/>
      <c r="ALK598" s="107"/>
      <c r="ALL598" s="107"/>
      <c r="ALM598" s="107"/>
      <c r="ALN598" s="107"/>
      <c r="ALO598" s="107"/>
      <c r="ALP598" s="107"/>
      <c r="ALQ598" s="107"/>
      <c r="ALR598" s="107"/>
      <c r="ALS598" s="107"/>
      <c r="ALT598" s="107"/>
      <c r="ALU598" s="107"/>
      <c r="ALV598" s="107"/>
      <c r="ALW598" s="107"/>
      <c r="ALX598" s="107"/>
      <c r="ALY598" s="107"/>
      <c r="ALZ598" s="107"/>
      <c r="AMA598" s="107"/>
      <c r="AMB598" s="107"/>
      <c r="AMC598" s="107"/>
      <c r="AMD598" s="107"/>
      <c r="AME598" s="107"/>
      <c r="AMF598" s="107"/>
      <c r="AMG598" s="107"/>
      <c r="AMH598" s="107"/>
      <c r="AMI598" s="107"/>
      <c r="AMJ598" s="107"/>
      <c r="AMK598" s="107"/>
      <c r="AML598" s="107"/>
      <c r="AMM598" s="107"/>
      <c r="AMN598" s="107"/>
      <c r="AMO598" s="107"/>
      <c r="AMP598" s="107"/>
      <c r="AMQ598" s="107"/>
      <c r="AMR598" s="107"/>
      <c r="AMS598" s="107"/>
      <c r="AMT598" s="107"/>
      <c r="AMU598" s="107"/>
      <c r="AMV598" s="107"/>
      <c r="AMW598" s="107"/>
      <c r="AMX598" s="107"/>
      <c r="AMY598" s="107"/>
      <c r="AMZ598" s="107"/>
      <c r="ANA598" s="107"/>
      <c r="ANB598" s="107"/>
      <c r="ANC598" s="107"/>
      <c r="AND598" s="107"/>
      <c r="ANE598" s="107"/>
      <c r="ANF598" s="107"/>
      <c r="ANG598" s="107"/>
      <c r="ANH598" s="107"/>
      <c r="ANI598" s="107"/>
      <c r="ANJ598" s="107"/>
      <c r="ANK598" s="107"/>
      <c r="ANL598" s="107"/>
      <c r="ANM598" s="107"/>
      <c r="ANN598" s="107"/>
      <c r="ANO598" s="107"/>
      <c r="ANP598" s="107"/>
      <c r="ANQ598" s="107"/>
      <c r="ANR598" s="107"/>
      <c r="ANS598" s="107"/>
      <c r="ANT598" s="107"/>
      <c r="ANU598" s="107"/>
      <c r="ANV598" s="107"/>
      <c r="ANW598" s="107"/>
      <c r="ANX598" s="107"/>
      <c r="ANY598" s="107"/>
      <c r="ANZ598" s="107"/>
      <c r="AOA598" s="107"/>
      <c r="AOB598" s="107"/>
      <c r="AOC598" s="107"/>
      <c r="AOD598" s="107"/>
      <c r="AOE598" s="107"/>
      <c r="AOF598" s="107"/>
      <c r="AOG598" s="107"/>
      <c r="AOH598" s="107"/>
      <c r="AOI598" s="107"/>
      <c r="AOJ598" s="107"/>
      <c r="AOK598" s="107"/>
      <c r="AOL598" s="107"/>
      <c r="AOM598" s="107"/>
      <c r="AON598" s="107"/>
      <c r="AOO598" s="107"/>
      <c r="AOP598" s="107"/>
      <c r="AOQ598" s="107"/>
      <c r="AOR598" s="107"/>
      <c r="AOS598" s="107"/>
      <c r="AOT598" s="107"/>
      <c r="AOU598" s="107"/>
      <c r="AOV598" s="107"/>
      <c r="AOW598" s="107"/>
      <c r="AOX598" s="107"/>
      <c r="AOY598" s="107"/>
      <c r="AOZ598" s="107"/>
      <c r="APA598" s="107"/>
      <c r="APB598" s="107"/>
      <c r="APC598" s="107"/>
      <c r="APD598" s="107"/>
      <c r="APE598" s="107"/>
      <c r="APF598" s="107"/>
      <c r="APG598" s="107"/>
      <c r="APH598" s="107"/>
      <c r="API598" s="107"/>
      <c r="APJ598" s="107"/>
      <c r="APK598" s="107"/>
      <c r="APL598" s="107"/>
      <c r="APM598" s="107"/>
      <c r="APN598" s="107"/>
      <c r="APO598" s="107"/>
      <c r="APP598" s="107"/>
      <c r="APQ598" s="107"/>
      <c r="APR598" s="107"/>
      <c r="APS598" s="107"/>
      <c r="APT598" s="107"/>
      <c r="APU598" s="107"/>
      <c r="APV598" s="107"/>
      <c r="APW598" s="107"/>
      <c r="APX598" s="107"/>
      <c r="APY598" s="107"/>
      <c r="APZ598" s="107"/>
      <c r="AQA598" s="107"/>
      <c r="AQB598" s="107"/>
      <c r="AQC598" s="107"/>
      <c r="AQD598" s="107"/>
      <c r="AQE598" s="107"/>
      <c r="AQF598" s="107"/>
      <c r="AQG598" s="107"/>
      <c r="AQH598" s="107"/>
      <c r="AQI598" s="107"/>
      <c r="AQJ598" s="107"/>
      <c r="AQK598" s="107"/>
      <c r="AQL598" s="107"/>
      <c r="AQM598" s="107"/>
      <c r="AQN598" s="107"/>
      <c r="AQO598" s="107"/>
      <c r="AQP598" s="107"/>
      <c r="AQQ598" s="107"/>
      <c r="AQR598" s="107"/>
      <c r="AQS598" s="107"/>
      <c r="AQT598" s="107"/>
      <c r="AQU598" s="107"/>
      <c r="AQV598" s="107"/>
      <c r="AQW598" s="107"/>
      <c r="AQX598" s="107"/>
      <c r="AQY598" s="107"/>
      <c r="AQZ598" s="107"/>
      <c r="ARA598" s="107"/>
      <c r="ARB598" s="107"/>
      <c r="ARC598" s="107"/>
      <c r="ARD598" s="107"/>
      <c r="ARE598" s="107"/>
      <c r="ARF598" s="107"/>
      <c r="ARG598" s="107"/>
      <c r="ARH598" s="107"/>
      <c r="ARI598" s="107"/>
      <c r="ARJ598" s="107"/>
      <c r="ARK598" s="107"/>
      <c r="ARL598" s="107"/>
      <c r="ARM598" s="107"/>
      <c r="ARN598" s="107"/>
      <c r="ARO598" s="107"/>
      <c r="ARP598" s="107"/>
      <c r="ARQ598" s="107"/>
      <c r="ARR598" s="107"/>
      <c r="ARS598" s="107"/>
      <c r="ART598" s="107"/>
      <c r="ARU598" s="107"/>
      <c r="ARV598" s="107"/>
      <c r="ARW598" s="107"/>
      <c r="ARX598" s="107"/>
      <c r="ARY598" s="107"/>
      <c r="ARZ598" s="107"/>
      <c r="ASA598" s="107"/>
      <c r="ASB598" s="107"/>
      <c r="ASC598" s="107"/>
      <c r="ASD598" s="107"/>
      <c r="ASE598" s="107"/>
      <c r="ASF598" s="107"/>
      <c r="ASG598" s="107"/>
      <c r="ASH598" s="107"/>
      <c r="ASI598" s="107"/>
      <c r="ASJ598" s="107"/>
      <c r="ASK598" s="107"/>
      <c r="ASL598" s="107"/>
      <c r="ASM598" s="107"/>
      <c r="ASN598" s="107"/>
      <c r="ASO598" s="107"/>
      <c r="ASP598" s="107"/>
      <c r="ASQ598" s="107"/>
      <c r="ASR598" s="107"/>
      <c r="ASS598" s="107"/>
      <c r="AST598" s="107"/>
      <c r="ASU598" s="107"/>
      <c r="ASV598" s="107"/>
      <c r="ASW598" s="107"/>
      <c r="ASX598" s="107"/>
      <c r="ASY598" s="107"/>
      <c r="ASZ598" s="107"/>
      <c r="ATA598" s="107"/>
      <c r="ATB598" s="107"/>
      <c r="ATC598" s="107"/>
      <c r="ATD598" s="107"/>
      <c r="ATE598" s="107"/>
      <c r="ATF598" s="107"/>
      <c r="ATG598" s="107"/>
      <c r="ATH598" s="107"/>
      <c r="ATI598" s="107"/>
      <c r="ATJ598" s="107"/>
      <c r="ATK598" s="107"/>
      <c r="ATL598" s="107"/>
      <c r="ATM598" s="107"/>
      <c r="ATN598" s="107"/>
      <c r="ATO598" s="107"/>
      <c r="ATP598" s="107"/>
      <c r="ATQ598" s="107"/>
      <c r="ATR598" s="107"/>
      <c r="ATS598" s="107"/>
      <c r="ATT598" s="107"/>
      <c r="ATU598" s="107"/>
      <c r="ATV598" s="107"/>
      <c r="ATW598" s="107"/>
      <c r="ATX598" s="107"/>
      <c r="ATY598" s="107"/>
      <c r="ATZ598" s="107"/>
      <c r="AUA598" s="107"/>
      <c r="AUB598" s="107"/>
      <c r="AUC598" s="107"/>
      <c r="AUD598" s="107"/>
      <c r="AUE598" s="107"/>
      <c r="AUF598" s="107"/>
      <c r="AUG598" s="107"/>
      <c r="AUH598" s="107"/>
      <c r="AUI598" s="107"/>
      <c r="AUJ598" s="107"/>
      <c r="AUK598" s="107"/>
      <c r="AUL598" s="107"/>
      <c r="AUM598" s="107"/>
      <c r="AUN598" s="107"/>
      <c r="AUO598" s="107"/>
      <c r="AUP598" s="107"/>
      <c r="AUQ598" s="107"/>
      <c r="AUR598" s="107"/>
      <c r="AUS598" s="107"/>
      <c r="AUT598" s="107"/>
      <c r="AUU598" s="107"/>
      <c r="AUV598" s="107"/>
      <c r="AUW598" s="107"/>
      <c r="AUX598" s="107"/>
      <c r="AUY598" s="107"/>
      <c r="AUZ598" s="107"/>
      <c r="AVA598" s="107"/>
      <c r="AVB598" s="107"/>
      <c r="AVC598" s="107"/>
      <c r="AVD598" s="107"/>
      <c r="AVE598" s="107"/>
      <c r="AVF598" s="107"/>
      <c r="AVG598" s="107"/>
      <c r="AVH598" s="107"/>
      <c r="AVI598" s="107"/>
      <c r="AVJ598" s="107"/>
      <c r="AVK598" s="107"/>
      <c r="AVL598" s="107"/>
      <c r="AVM598" s="107"/>
      <c r="AVN598" s="107"/>
      <c r="AVO598" s="107"/>
      <c r="AVP598" s="107"/>
      <c r="AVQ598" s="107"/>
      <c r="AVR598" s="107"/>
      <c r="AVS598" s="107"/>
      <c r="AVT598" s="107"/>
      <c r="AVU598" s="107"/>
      <c r="AVV598" s="107"/>
      <c r="AVW598" s="107"/>
      <c r="AVX598" s="107"/>
      <c r="AVY598" s="107"/>
      <c r="AVZ598" s="107"/>
      <c r="AWA598" s="107"/>
      <c r="AWB598" s="107"/>
      <c r="AWC598" s="107"/>
      <c r="AWD598" s="107"/>
      <c r="AWE598" s="107"/>
      <c r="AWF598" s="107"/>
      <c r="AWG598" s="107"/>
      <c r="AWH598" s="107"/>
      <c r="AWI598" s="107"/>
      <c r="AWJ598" s="107"/>
      <c r="AWK598" s="107"/>
      <c r="AWL598" s="107"/>
      <c r="AWM598" s="107"/>
      <c r="AWN598" s="107"/>
      <c r="AWO598" s="107"/>
      <c r="AWP598" s="107"/>
      <c r="AWQ598" s="107"/>
      <c r="AWR598" s="107"/>
      <c r="AWS598" s="107"/>
      <c r="AWT598" s="107"/>
      <c r="AWU598" s="107"/>
      <c r="AWV598" s="107"/>
      <c r="AWW598" s="107"/>
      <c r="AWX598" s="107"/>
      <c r="AWY598" s="107"/>
      <c r="AWZ598" s="107"/>
      <c r="AXA598" s="107"/>
      <c r="AXB598" s="107"/>
      <c r="AXC598" s="107"/>
      <c r="AXD598" s="107"/>
      <c r="AXE598" s="107"/>
      <c r="AXF598" s="107"/>
      <c r="AXG598" s="107"/>
      <c r="AXH598" s="107"/>
      <c r="AXI598" s="107"/>
      <c r="AXJ598" s="107"/>
      <c r="AXK598" s="107"/>
      <c r="AXL598" s="107"/>
      <c r="AXM598" s="107"/>
      <c r="AXN598" s="107"/>
      <c r="AXO598" s="107"/>
      <c r="AXP598" s="107"/>
      <c r="AXQ598" s="107"/>
      <c r="AXR598" s="107"/>
      <c r="AXS598" s="107"/>
      <c r="AXT598" s="107"/>
      <c r="AXU598" s="107"/>
      <c r="AXV598" s="107"/>
      <c r="AXW598" s="107"/>
      <c r="AXX598" s="107"/>
      <c r="AXY598" s="107"/>
      <c r="AXZ598" s="107"/>
      <c r="AYA598" s="107"/>
      <c r="AYB598" s="107"/>
      <c r="AYC598" s="107"/>
      <c r="AYD598" s="107"/>
      <c r="AYE598" s="107"/>
      <c r="AYF598" s="107"/>
      <c r="AYG598" s="107"/>
      <c r="AYH598" s="107"/>
      <c r="AYI598" s="107"/>
      <c r="AYJ598" s="107"/>
      <c r="AYK598" s="107"/>
      <c r="AYL598" s="107"/>
      <c r="AYM598" s="107"/>
      <c r="AYN598" s="107"/>
      <c r="AYO598" s="107"/>
      <c r="AYP598" s="107"/>
      <c r="AYQ598" s="107"/>
      <c r="AYR598" s="107"/>
      <c r="AYS598" s="107"/>
      <c r="AYT598" s="107"/>
      <c r="AYU598" s="107"/>
      <c r="AYV598" s="107"/>
      <c r="AYW598" s="107"/>
      <c r="AYX598" s="107"/>
      <c r="AYY598" s="107"/>
      <c r="AYZ598" s="107"/>
      <c r="AZA598" s="107"/>
      <c r="AZB598" s="107"/>
      <c r="AZC598" s="107"/>
      <c r="AZD598" s="107"/>
      <c r="AZE598" s="107"/>
      <c r="AZF598" s="107"/>
      <c r="AZG598" s="107"/>
      <c r="AZH598" s="107"/>
      <c r="AZI598" s="107"/>
      <c r="AZJ598" s="107"/>
      <c r="AZK598" s="107"/>
      <c r="AZL598" s="107"/>
      <c r="AZM598" s="107"/>
      <c r="AZN598" s="107"/>
      <c r="AZO598" s="107"/>
      <c r="AZP598" s="107"/>
      <c r="AZQ598" s="107"/>
      <c r="AZR598" s="107"/>
      <c r="AZS598" s="107"/>
      <c r="AZT598" s="107"/>
      <c r="AZU598" s="107"/>
      <c r="AZV598" s="107"/>
      <c r="AZW598" s="107"/>
      <c r="AZX598" s="107"/>
      <c r="AZY598" s="107"/>
      <c r="AZZ598" s="107"/>
      <c r="BAA598" s="107"/>
      <c r="BAB598" s="107"/>
      <c r="BAC598" s="107"/>
      <c r="BAD598" s="107"/>
      <c r="BAE598" s="107"/>
      <c r="BAF598" s="107"/>
      <c r="BAG598" s="107"/>
      <c r="BAH598" s="107"/>
      <c r="BAI598" s="107"/>
      <c r="BAJ598" s="107"/>
      <c r="BAK598" s="107"/>
      <c r="BAL598" s="107"/>
      <c r="BAM598" s="107"/>
      <c r="BAN598" s="107"/>
      <c r="BAO598" s="107"/>
      <c r="BAP598" s="107"/>
      <c r="BAQ598" s="107"/>
      <c r="BAR598" s="107"/>
      <c r="BAS598" s="107"/>
      <c r="BAT598" s="107"/>
      <c r="BAU598" s="107"/>
      <c r="BAV598" s="107"/>
      <c r="BAW598" s="107"/>
      <c r="BAX598" s="107"/>
      <c r="BAY598" s="107"/>
      <c r="BAZ598" s="107"/>
      <c r="BBA598" s="107"/>
      <c r="BBB598" s="107"/>
      <c r="BBC598" s="107"/>
      <c r="BBD598" s="107"/>
      <c r="BBE598" s="107"/>
      <c r="BBF598" s="107"/>
      <c r="BBG598" s="107"/>
      <c r="BBH598" s="107"/>
      <c r="BBI598" s="107"/>
      <c r="BBJ598" s="107"/>
      <c r="BBK598" s="107"/>
      <c r="BBL598" s="107"/>
      <c r="BBM598" s="107"/>
      <c r="BBN598" s="107"/>
      <c r="BBO598" s="107"/>
      <c r="BBP598" s="107"/>
      <c r="BBQ598" s="107"/>
      <c r="BBR598" s="107"/>
      <c r="BBS598" s="107"/>
      <c r="BBT598" s="107"/>
      <c r="BBU598" s="107"/>
      <c r="BBV598" s="107"/>
      <c r="BBW598" s="107"/>
      <c r="BBX598" s="107"/>
      <c r="BBY598" s="107"/>
      <c r="BBZ598" s="107"/>
      <c r="BCA598" s="107"/>
      <c r="BCB598" s="107"/>
      <c r="BCC598" s="107"/>
      <c r="BCD598" s="107"/>
      <c r="BCE598" s="107"/>
      <c r="BCF598" s="107"/>
      <c r="BCG598" s="107"/>
      <c r="BCH598" s="107"/>
      <c r="BCI598" s="107"/>
      <c r="BCJ598" s="107"/>
      <c r="BCK598" s="107"/>
      <c r="BCL598" s="107"/>
      <c r="BCM598" s="107"/>
      <c r="BCN598" s="107"/>
      <c r="BCO598" s="107"/>
      <c r="BCP598" s="107"/>
      <c r="BCQ598" s="107"/>
      <c r="BCR598" s="107"/>
      <c r="BCS598" s="107"/>
      <c r="BCT598" s="107"/>
      <c r="BCU598" s="107"/>
      <c r="BCV598" s="107"/>
      <c r="BCW598" s="107"/>
      <c r="BCX598" s="107"/>
      <c r="BCY598" s="107"/>
      <c r="BCZ598" s="107"/>
      <c r="BDA598" s="107"/>
      <c r="BDB598" s="107"/>
      <c r="BDC598" s="107"/>
      <c r="BDD598" s="107"/>
      <c r="BDE598" s="107"/>
      <c r="BDF598" s="107"/>
      <c r="BDG598" s="107"/>
      <c r="BDH598" s="107"/>
      <c r="BDI598" s="107"/>
      <c r="BDJ598" s="107"/>
      <c r="BDK598" s="107"/>
      <c r="BDL598" s="107"/>
      <c r="BDM598" s="107"/>
      <c r="BDN598" s="107"/>
      <c r="BDO598" s="107"/>
      <c r="BDP598" s="107"/>
      <c r="BDQ598" s="107"/>
      <c r="BDR598" s="107"/>
      <c r="BDS598" s="107"/>
      <c r="BDT598" s="107"/>
      <c r="BDU598" s="107"/>
      <c r="BDV598" s="107"/>
      <c r="BDW598" s="107"/>
      <c r="BDX598" s="107"/>
      <c r="BDY598" s="107"/>
      <c r="BDZ598" s="107"/>
      <c r="BEA598" s="107"/>
      <c r="BEB598" s="107"/>
      <c r="BEC598" s="107"/>
      <c r="BED598" s="107"/>
      <c r="BEE598" s="107"/>
      <c r="BEF598" s="107"/>
      <c r="BEG598" s="107"/>
      <c r="BEH598" s="107"/>
      <c r="BEI598" s="107"/>
      <c r="BEJ598" s="107"/>
      <c r="BEK598" s="107"/>
      <c r="BEL598" s="107"/>
      <c r="BEM598" s="107"/>
      <c r="BEN598" s="107"/>
      <c r="BEO598" s="107"/>
      <c r="BEP598" s="107"/>
      <c r="BEQ598" s="107"/>
      <c r="BER598" s="107"/>
      <c r="BES598" s="107"/>
      <c r="BET598" s="107"/>
      <c r="BEU598" s="107"/>
      <c r="BEV598" s="107"/>
      <c r="BEW598" s="107"/>
      <c r="BEX598" s="107"/>
      <c r="BEY598" s="107"/>
      <c r="BEZ598" s="107"/>
      <c r="BFA598" s="107"/>
      <c r="BFB598" s="107"/>
      <c r="BFC598" s="107"/>
      <c r="BFD598" s="107"/>
      <c r="BFE598" s="107"/>
      <c r="BFF598" s="107"/>
      <c r="BFG598" s="107"/>
      <c r="BFH598" s="107"/>
      <c r="BFI598" s="107"/>
      <c r="BFJ598" s="107"/>
      <c r="BFK598" s="107"/>
      <c r="BFL598" s="107"/>
      <c r="BFM598" s="107"/>
      <c r="BFN598" s="107"/>
      <c r="BFO598" s="107"/>
      <c r="BFP598" s="107"/>
      <c r="BFQ598" s="107"/>
      <c r="BFR598" s="107"/>
      <c r="BFS598" s="107"/>
      <c r="BFT598" s="107"/>
      <c r="BFU598" s="107"/>
      <c r="BFV598" s="107"/>
      <c r="BFW598" s="107"/>
      <c r="BFX598" s="107"/>
      <c r="BFY598" s="107"/>
      <c r="BFZ598" s="107"/>
      <c r="BGA598" s="107"/>
      <c r="BGB598" s="107"/>
      <c r="BGC598" s="107"/>
      <c r="BGD598" s="107"/>
      <c r="BGE598" s="107"/>
      <c r="BGF598" s="107"/>
      <c r="BGG598" s="107"/>
      <c r="BGH598" s="107"/>
      <c r="BGI598" s="107"/>
      <c r="BGJ598" s="107"/>
      <c r="BGK598" s="107"/>
      <c r="BGL598" s="107"/>
      <c r="BGM598" s="107"/>
      <c r="BGN598" s="107"/>
      <c r="BGO598" s="107"/>
      <c r="BGP598" s="107"/>
      <c r="BGQ598" s="107"/>
      <c r="BGR598" s="107"/>
      <c r="BGS598" s="107"/>
      <c r="BGT598" s="107"/>
      <c r="BGU598" s="107"/>
      <c r="BGV598" s="107"/>
      <c r="BGW598" s="107"/>
      <c r="BGX598" s="107"/>
      <c r="BGY598" s="107"/>
      <c r="BGZ598" s="107"/>
      <c r="BHA598" s="107"/>
      <c r="BHB598" s="107"/>
      <c r="BHC598" s="107"/>
      <c r="BHD598" s="107"/>
      <c r="BHE598" s="107"/>
      <c r="BHF598" s="107"/>
      <c r="BHG598" s="107"/>
      <c r="BHH598" s="107"/>
      <c r="BHI598" s="107"/>
      <c r="BHJ598" s="107"/>
      <c r="BHK598" s="107"/>
      <c r="BHL598" s="107"/>
      <c r="BHM598" s="107"/>
      <c r="BHN598" s="107"/>
      <c r="BHO598" s="107"/>
      <c r="BHP598" s="107"/>
      <c r="BHQ598" s="107"/>
      <c r="BHR598" s="107"/>
      <c r="BHS598" s="107"/>
      <c r="BHT598" s="107"/>
      <c r="BHU598" s="107"/>
      <c r="BHV598" s="107"/>
      <c r="BHW598" s="107"/>
      <c r="BHX598" s="107"/>
      <c r="BHY598" s="107"/>
      <c r="BHZ598" s="107"/>
      <c r="BIA598" s="107"/>
      <c r="BIB598" s="107"/>
      <c r="BIC598" s="107"/>
      <c r="BID598" s="107"/>
      <c r="BIE598" s="107"/>
      <c r="BIF598" s="107"/>
      <c r="BIG598" s="107"/>
      <c r="BIH598" s="107"/>
      <c r="BII598" s="107"/>
      <c r="BIJ598" s="107"/>
      <c r="BIK598" s="107"/>
      <c r="BIL598" s="107"/>
      <c r="BIM598" s="107"/>
      <c r="BIN598" s="107"/>
      <c r="BIO598" s="107"/>
      <c r="BIP598" s="107"/>
      <c r="BIQ598" s="107"/>
      <c r="BIR598" s="107"/>
      <c r="BIS598" s="107"/>
      <c r="BIT598" s="107"/>
      <c r="BIU598" s="107"/>
      <c r="BIV598" s="107"/>
      <c r="BIW598" s="107"/>
      <c r="BIX598" s="107"/>
      <c r="BIY598" s="107"/>
      <c r="BIZ598" s="107"/>
      <c r="BJA598" s="107"/>
      <c r="BJB598" s="107"/>
      <c r="BJC598" s="107"/>
      <c r="BJD598" s="107"/>
      <c r="BJE598" s="107"/>
      <c r="BJF598" s="107"/>
      <c r="BJG598" s="107"/>
      <c r="BJH598" s="107"/>
      <c r="BJI598" s="107"/>
      <c r="BJJ598" s="107"/>
      <c r="BJK598" s="107"/>
      <c r="BJL598" s="107"/>
      <c r="BJM598" s="107"/>
      <c r="BJN598" s="107"/>
      <c r="BJO598" s="107"/>
      <c r="BJP598" s="107"/>
      <c r="BJQ598" s="107"/>
      <c r="BJR598" s="107"/>
      <c r="BJS598" s="107"/>
      <c r="BJT598" s="107"/>
      <c r="BJU598" s="107"/>
      <c r="BJV598" s="107"/>
      <c r="BJW598" s="107"/>
      <c r="BJX598" s="107"/>
      <c r="BJY598" s="107"/>
      <c r="BJZ598" s="107"/>
      <c r="BKA598" s="107"/>
      <c r="BKB598" s="107"/>
      <c r="BKC598" s="107"/>
      <c r="BKD598" s="107"/>
      <c r="BKE598" s="107"/>
      <c r="BKF598" s="107"/>
      <c r="BKG598" s="107"/>
      <c r="BKH598" s="107"/>
      <c r="BKI598" s="107"/>
      <c r="BKJ598" s="107"/>
      <c r="BKK598" s="107"/>
      <c r="BKL598" s="107"/>
      <c r="BKM598" s="107"/>
      <c r="BKN598" s="107"/>
      <c r="BKO598" s="107"/>
      <c r="BKP598" s="107"/>
      <c r="BKQ598" s="107"/>
      <c r="BKR598" s="107"/>
      <c r="BKS598" s="107"/>
      <c r="BKT598" s="107"/>
      <c r="BKU598" s="107"/>
      <c r="BKV598" s="107"/>
      <c r="BKW598" s="107"/>
      <c r="BKX598" s="107"/>
      <c r="BKY598" s="107"/>
      <c r="BKZ598" s="107"/>
      <c r="BLA598" s="107"/>
      <c r="BLB598" s="107"/>
      <c r="BLC598" s="107"/>
      <c r="BLD598" s="107"/>
      <c r="BLE598" s="107"/>
      <c r="BLF598" s="107"/>
      <c r="BLG598" s="107"/>
      <c r="BLH598" s="107"/>
      <c r="BLI598" s="107"/>
      <c r="BLJ598" s="107"/>
      <c r="BLK598" s="107"/>
      <c r="BLL598" s="107"/>
      <c r="BLM598" s="107"/>
      <c r="BLN598" s="107"/>
      <c r="BLO598" s="107"/>
      <c r="BLP598" s="107"/>
      <c r="BLQ598" s="107"/>
      <c r="BLR598" s="107"/>
      <c r="BLS598" s="107"/>
      <c r="BLT598" s="107"/>
      <c r="BLU598" s="107"/>
      <c r="BLV598" s="107"/>
      <c r="BLW598" s="107"/>
      <c r="BLX598" s="107"/>
      <c r="BLY598" s="107"/>
      <c r="BLZ598" s="107"/>
      <c r="BMA598" s="107"/>
      <c r="BMB598" s="107"/>
      <c r="BMC598" s="107"/>
      <c r="BMD598" s="107"/>
      <c r="BME598" s="107"/>
      <c r="BMF598" s="107"/>
      <c r="BMG598" s="107"/>
      <c r="BMH598" s="107"/>
      <c r="BMI598" s="107"/>
      <c r="BMJ598" s="107"/>
      <c r="BMK598" s="107"/>
      <c r="BML598" s="107"/>
      <c r="BMM598" s="107"/>
      <c r="BMN598" s="107"/>
      <c r="BMO598" s="107"/>
      <c r="BMP598" s="107"/>
      <c r="BMQ598" s="107"/>
      <c r="BMR598" s="107"/>
      <c r="BMS598" s="107"/>
      <c r="BMT598" s="107"/>
      <c r="BMU598" s="107"/>
      <c r="BMV598" s="107"/>
      <c r="BMW598" s="107"/>
      <c r="BMX598" s="107"/>
      <c r="BMY598" s="107"/>
      <c r="BMZ598" s="107"/>
      <c r="BNA598" s="107"/>
      <c r="BNB598" s="107"/>
      <c r="BNC598" s="107"/>
      <c r="BND598" s="107"/>
      <c r="BNE598" s="107"/>
      <c r="BNF598" s="107"/>
      <c r="BNG598" s="107"/>
      <c r="BNH598" s="107"/>
      <c r="BNI598" s="107"/>
      <c r="BNJ598" s="107"/>
      <c r="BNK598" s="107"/>
      <c r="BNL598" s="107"/>
      <c r="BNM598" s="107"/>
      <c r="BNN598" s="107"/>
      <c r="BNO598" s="107"/>
      <c r="BNP598" s="107"/>
      <c r="BNQ598" s="107"/>
      <c r="BNR598" s="107"/>
      <c r="BNS598" s="107"/>
      <c r="BNT598" s="107"/>
      <c r="BNU598" s="107"/>
      <c r="BNV598" s="107"/>
      <c r="BNW598" s="107"/>
      <c r="BNX598" s="107"/>
      <c r="BNY598" s="107"/>
      <c r="BNZ598" s="107"/>
      <c r="BOA598" s="107"/>
      <c r="BOB598" s="107"/>
      <c r="BOC598" s="107"/>
      <c r="BOD598" s="107"/>
      <c r="BOE598" s="107"/>
      <c r="BOF598" s="107"/>
      <c r="BOG598" s="107"/>
      <c r="BOH598" s="107"/>
      <c r="BOI598" s="107"/>
      <c r="BOJ598" s="107"/>
      <c r="BOK598" s="107"/>
      <c r="BOL598" s="107"/>
      <c r="BOM598" s="107"/>
      <c r="BON598" s="107"/>
      <c r="BOO598" s="107"/>
      <c r="BOP598" s="107"/>
      <c r="BOQ598" s="107"/>
      <c r="BOR598" s="107"/>
      <c r="BOS598" s="107"/>
      <c r="BOT598" s="107"/>
      <c r="BOU598" s="107"/>
      <c r="BOV598" s="107"/>
      <c r="BOW598" s="107"/>
      <c r="BOX598" s="107"/>
      <c r="BOY598" s="107"/>
      <c r="BOZ598" s="107"/>
      <c r="BPA598" s="107"/>
      <c r="BPB598" s="107"/>
      <c r="BPC598" s="107"/>
      <c r="BPD598" s="107"/>
      <c r="BPE598" s="107"/>
      <c r="BPF598" s="107"/>
      <c r="BPG598" s="107"/>
      <c r="BPH598" s="107"/>
      <c r="BPI598" s="107"/>
      <c r="BPJ598" s="107"/>
      <c r="BPK598" s="107"/>
      <c r="BPL598" s="107"/>
      <c r="BPM598" s="107"/>
      <c r="BPN598" s="107"/>
      <c r="BPO598" s="107"/>
      <c r="BPP598" s="107"/>
      <c r="BPQ598" s="107"/>
      <c r="BPR598" s="107"/>
      <c r="BPS598" s="107"/>
      <c r="BPT598" s="107"/>
      <c r="BPU598" s="107"/>
      <c r="BPV598" s="107"/>
      <c r="BPW598" s="107"/>
      <c r="BPX598" s="107"/>
      <c r="BPY598" s="107"/>
      <c r="BPZ598" s="107"/>
      <c r="BQA598" s="107"/>
      <c r="BQB598" s="107"/>
      <c r="BQC598" s="107"/>
      <c r="BQD598" s="107"/>
      <c r="BQE598" s="107"/>
      <c r="BQF598" s="107"/>
      <c r="BQG598" s="107"/>
      <c r="BQH598" s="107"/>
      <c r="BQI598" s="107"/>
      <c r="BQJ598" s="107"/>
      <c r="BQK598" s="107"/>
      <c r="BQL598" s="107"/>
      <c r="BQM598" s="107"/>
      <c r="BQN598" s="107"/>
      <c r="BQO598" s="107"/>
      <c r="BQP598" s="107"/>
      <c r="BQQ598" s="107"/>
      <c r="BQR598" s="107"/>
      <c r="BQS598" s="107"/>
      <c r="BQT598" s="107"/>
      <c r="BQU598" s="107"/>
      <c r="BQV598" s="107"/>
      <c r="BQW598" s="107"/>
      <c r="BQX598" s="107"/>
      <c r="BQY598" s="107"/>
      <c r="BQZ598" s="107"/>
      <c r="BRA598" s="107"/>
      <c r="BRB598" s="107"/>
      <c r="BRC598" s="107"/>
      <c r="BRD598" s="107"/>
      <c r="BRE598" s="107"/>
      <c r="BRF598" s="107"/>
      <c r="BRG598" s="107"/>
      <c r="BRH598" s="107"/>
      <c r="BRI598" s="107"/>
      <c r="BRJ598" s="107"/>
      <c r="BRK598" s="107"/>
      <c r="BRL598" s="107"/>
      <c r="BRM598" s="107"/>
      <c r="BRN598" s="107"/>
      <c r="BRO598" s="107"/>
      <c r="BRP598" s="107"/>
      <c r="BRQ598" s="107"/>
      <c r="BRR598" s="107"/>
      <c r="BRS598" s="107"/>
      <c r="BRT598" s="107"/>
      <c r="BRU598" s="107"/>
      <c r="BRV598" s="107"/>
      <c r="BRW598" s="107"/>
      <c r="BRX598" s="107"/>
      <c r="BRY598" s="107"/>
      <c r="BRZ598" s="107"/>
      <c r="BSA598" s="107"/>
      <c r="BSB598" s="107"/>
      <c r="BSC598" s="107"/>
      <c r="BSD598" s="107"/>
      <c r="BSE598" s="107"/>
      <c r="BSF598" s="107"/>
      <c r="BSG598" s="107"/>
      <c r="BSH598" s="107"/>
      <c r="BSI598" s="107"/>
      <c r="BSJ598" s="107"/>
      <c r="BSK598" s="107"/>
      <c r="BSL598" s="107"/>
      <c r="BSM598" s="107"/>
      <c r="BSN598" s="107"/>
      <c r="BSO598" s="107"/>
      <c r="BSP598" s="107"/>
      <c r="BSQ598" s="107"/>
      <c r="BSR598" s="107"/>
      <c r="BSS598" s="107"/>
      <c r="BST598" s="107"/>
      <c r="BSU598" s="107"/>
      <c r="BSV598" s="107"/>
      <c r="BSW598" s="107"/>
      <c r="BSX598" s="107"/>
      <c r="BSY598" s="107"/>
      <c r="BSZ598" s="107"/>
      <c r="BTA598" s="107"/>
      <c r="BTB598" s="107"/>
      <c r="BTC598" s="107"/>
      <c r="BTD598" s="107"/>
      <c r="BTE598" s="107"/>
      <c r="BTF598" s="107"/>
      <c r="BTG598" s="107"/>
      <c r="BTH598" s="107"/>
      <c r="BTI598" s="107"/>
      <c r="BTJ598" s="107"/>
      <c r="BTK598" s="107"/>
      <c r="BTL598" s="107"/>
      <c r="BTM598" s="107"/>
      <c r="BTN598" s="107"/>
      <c r="BTO598" s="107"/>
      <c r="BTP598" s="107"/>
      <c r="BTQ598" s="107"/>
      <c r="BTR598" s="107"/>
      <c r="BTS598" s="107"/>
      <c r="BTT598" s="107"/>
      <c r="BTU598" s="107"/>
      <c r="BTV598" s="107"/>
      <c r="BTW598" s="107"/>
      <c r="BTX598" s="107"/>
      <c r="BTY598" s="107"/>
      <c r="BTZ598" s="107"/>
      <c r="BUA598" s="107"/>
      <c r="BUB598" s="107"/>
      <c r="BUC598" s="107"/>
      <c r="BUD598" s="107"/>
      <c r="BUE598" s="107"/>
      <c r="BUF598" s="107"/>
      <c r="BUG598" s="107"/>
      <c r="BUH598" s="107"/>
      <c r="BUI598" s="107"/>
      <c r="BUJ598" s="107"/>
      <c r="BUK598" s="107"/>
      <c r="BUL598" s="107"/>
      <c r="BUM598" s="107"/>
      <c r="BUN598" s="107"/>
      <c r="BUO598" s="107"/>
      <c r="BUP598" s="107"/>
      <c r="BUQ598" s="107"/>
      <c r="BUR598" s="107"/>
      <c r="BUS598" s="107"/>
      <c r="BUT598" s="107"/>
      <c r="BUU598" s="107"/>
      <c r="BUV598" s="107"/>
      <c r="BUW598" s="107"/>
      <c r="BUX598" s="107"/>
      <c r="BUY598" s="107"/>
      <c r="BUZ598" s="107"/>
      <c r="BVA598" s="107"/>
      <c r="BVB598" s="107"/>
      <c r="BVC598" s="107"/>
      <c r="BVD598" s="107"/>
      <c r="BVE598" s="107"/>
      <c r="BVF598" s="107"/>
      <c r="BVG598" s="107"/>
      <c r="BVH598" s="107"/>
      <c r="BVI598" s="107"/>
      <c r="BVJ598" s="107"/>
      <c r="BVK598" s="107"/>
      <c r="BVL598" s="107"/>
      <c r="BVM598" s="107"/>
      <c r="BVN598" s="107"/>
      <c r="BVO598" s="107"/>
      <c r="BVP598" s="107"/>
      <c r="BVQ598" s="107"/>
      <c r="BVR598" s="107"/>
      <c r="BVS598" s="107"/>
      <c r="BVT598" s="107"/>
      <c r="BVU598" s="107"/>
      <c r="BVV598" s="107"/>
      <c r="BVW598" s="107"/>
      <c r="BVX598" s="107"/>
      <c r="BVY598" s="107"/>
      <c r="BVZ598" s="107"/>
      <c r="BWA598" s="107"/>
      <c r="BWB598" s="107"/>
      <c r="BWC598" s="107"/>
      <c r="BWD598" s="107"/>
      <c r="BWE598" s="107"/>
      <c r="BWF598" s="107"/>
      <c r="BWG598" s="107"/>
      <c r="BWH598" s="107"/>
      <c r="BWI598" s="107"/>
      <c r="BWJ598" s="107"/>
      <c r="BWK598" s="107"/>
      <c r="BWL598" s="107"/>
      <c r="BWM598" s="107"/>
      <c r="BWN598" s="107"/>
      <c r="BWO598" s="107"/>
      <c r="BWP598" s="107"/>
      <c r="BWQ598" s="107"/>
      <c r="BWR598" s="107"/>
      <c r="BWS598" s="107"/>
      <c r="BWT598" s="107"/>
      <c r="BWU598" s="107"/>
      <c r="BWV598" s="107"/>
      <c r="BWW598" s="107"/>
      <c r="BWX598" s="107"/>
      <c r="BWY598" s="107"/>
      <c r="BWZ598" s="107"/>
      <c r="BXA598" s="107"/>
      <c r="BXB598" s="107"/>
      <c r="BXC598" s="107"/>
      <c r="BXD598" s="107"/>
      <c r="BXE598" s="107"/>
      <c r="BXF598" s="107"/>
      <c r="BXG598" s="107"/>
      <c r="BXH598" s="107"/>
      <c r="BXI598" s="107"/>
      <c r="BXJ598" s="107"/>
      <c r="BXK598" s="107"/>
      <c r="BXL598" s="107"/>
      <c r="BXM598" s="107"/>
      <c r="BXN598" s="107"/>
      <c r="BXO598" s="107"/>
      <c r="BXP598" s="107"/>
      <c r="BXQ598" s="107"/>
      <c r="BXR598" s="107"/>
      <c r="BXS598" s="107"/>
      <c r="BXT598" s="107"/>
      <c r="BXU598" s="107"/>
      <c r="BXV598" s="107"/>
      <c r="BXW598" s="107"/>
      <c r="BXX598" s="107"/>
      <c r="BXY598" s="107"/>
      <c r="BXZ598" s="107"/>
      <c r="BYA598" s="107"/>
      <c r="BYB598" s="107"/>
      <c r="BYC598" s="107"/>
      <c r="BYD598" s="107"/>
      <c r="BYE598" s="107"/>
      <c r="BYF598" s="107"/>
      <c r="BYG598" s="107"/>
      <c r="BYH598" s="107"/>
      <c r="BYI598" s="107"/>
      <c r="BYJ598" s="107"/>
      <c r="BYK598" s="107"/>
      <c r="BYL598" s="107"/>
      <c r="BYM598" s="107"/>
      <c r="BYN598" s="107"/>
      <c r="BYO598" s="107"/>
      <c r="BYP598" s="107"/>
      <c r="BYQ598" s="107"/>
      <c r="BYR598" s="107"/>
      <c r="BYS598" s="107"/>
      <c r="BYT598" s="107"/>
      <c r="BYU598" s="107"/>
      <c r="BYV598" s="107"/>
      <c r="BYW598" s="107"/>
      <c r="BYX598" s="107"/>
      <c r="BYY598" s="107"/>
      <c r="BYZ598" s="107"/>
      <c r="BZA598" s="107"/>
      <c r="BZB598" s="107"/>
      <c r="BZC598" s="107"/>
      <c r="BZD598" s="107"/>
      <c r="BZE598" s="107"/>
      <c r="BZF598" s="107"/>
      <c r="BZG598" s="107"/>
      <c r="BZH598" s="107"/>
      <c r="BZI598" s="107"/>
      <c r="BZJ598" s="107"/>
      <c r="BZK598" s="107"/>
      <c r="BZL598" s="107"/>
      <c r="BZM598" s="107"/>
      <c r="BZN598" s="107"/>
      <c r="BZO598" s="107"/>
      <c r="BZP598" s="107"/>
      <c r="BZQ598" s="107"/>
      <c r="BZR598" s="107"/>
      <c r="BZS598" s="107"/>
      <c r="BZT598" s="107"/>
      <c r="BZU598" s="107"/>
      <c r="BZV598" s="107"/>
      <c r="BZW598" s="107"/>
      <c r="BZX598" s="107"/>
      <c r="BZY598" s="107"/>
      <c r="BZZ598" s="107"/>
      <c r="CAA598" s="107"/>
      <c r="CAB598" s="107"/>
      <c r="CAC598" s="107"/>
      <c r="CAD598" s="107"/>
      <c r="CAE598" s="107"/>
      <c r="CAF598" s="107"/>
      <c r="CAG598" s="107"/>
      <c r="CAH598" s="107"/>
      <c r="CAI598" s="107"/>
      <c r="CAJ598" s="107"/>
      <c r="CAK598" s="107"/>
      <c r="CAL598" s="107"/>
      <c r="CAM598" s="107"/>
      <c r="CAN598" s="107"/>
      <c r="CAO598" s="107"/>
      <c r="CAP598" s="107"/>
      <c r="CAQ598" s="107"/>
      <c r="CAR598" s="107"/>
      <c r="CAS598" s="107"/>
      <c r="CAT598" s="107"/>
      <c r="CAU598" s="107"/>
      <c r="CAV598" s="107"/>
      <c r="CAW598" s="107"/>
      <c r="CAX598" s="107"/>
      <c r="CAY598" s="107"/>
      <c r="CAZ598" s="107"/>
      <c r="CBA598" s="107"/>
      <c r="CBB598" s="107"/>
      <c r="CBC598" s="107"/>
      <c r="CBD598" s="107"/>
      <c r="CBE598" s="107"/>
      <c r="CBF598" s="107"/>
      <c r="CBG598" s="107"/>
      <c r="CBH598" s="107"/>
      <c r="CBI598" s="107"/>
      <c r="CBJ598" s="107"/>
      <c r="CBK598" s="107"/>
      <c r="CBL598" s="107"/>
      <c r="CBM598" s="107"/>
      <c r="CBN598" s="107"/>
      <c r="CBO598" s="107"/>
      <c r="CBP598" s="107"/>
      <c r="CBQ598" s="107"/>
      <c r="CBR598" s="107"/>
      <c r="CBS598" s="107"/>
      <c r="CBT598" s="107"/>
      <c r="CBU598" s="107"/>
      <c r="CBV598" s="107"/>
      <c r="CBW598" s="107"/>
      <c r="CBX598" s="107"/>
      <c r="CBY598" s="107"/>
      <c r="CBZ598" s="107"/>
      <c r="CCA598" s="107"/>
      <c r="CCB598" s="107"/>
      <c r="CCC598" s="107"/>
      <c r="CCD598" s="107"/>
      <c r="CCE598" s="107"/>
      <c r="CCF598" s="107"/>
      <c r="CCG598" s="107"/>
      <c r="CCH598" s="107"/>
      <c r="CCI598" s="107"/>
      <c r="CCJ598" s="107"/>
      <c r="CCK598" s="107"/>
      <c r="CCL598" s="107"/>
      <c r="CCM598" s="107"/>
      <c r="CCN598" s="107"/>
      <c r="CCO598" s="107"/>
      <c r="CCP598" s="107"/>
      <c r="CCQ598" s="107"/>
      <c r="CCR598" s="107"/>
      <c r="CCS598" s="107"/>
      <c r="CCT598" s="107"/>
      <c r="CCU598" s="107"/>
      <c r="CCV598" s="107"/>
      <c r="CCW598" s="107"/>
      <c r="CCX598" s="107"/>
      <c r="CCY598" s="107"/>
      <c r="CCZ598" s="107"/>
      <c r="CDA598" s="107"/>
      <c r="CDB598" s="107"/>
      <c r="CDC598" s="107"/>
      <c r="CDD598" s="107"/>
      <c r="CDE598" s="107"/>
      <c r="CDF598" s="107"/>
      <c r="CDG598" s="107"/>
      <c r="CDH598" s="107"/>
      <c r="CDI598" s="107"/>
      <c r="CDJ598" s="107"/>
      <c r="CDK598" s="107"/>
      <c r="CDL598" s="107"/>
      <c r="CDM598" s="107"/>
      <c r="CDN598" s="107"/>
      <c r="CDO598" s="107"/>
      <c r="CDP598" s="107"/>
      <c r="CDQ598" s="107"/>
      <c r="CDR598" s="107"/>
      <c r="CDS598" s="107"/>
      <c r="CDT598" s="107"/>
      <c r="CDU598" s="107"/>
      <c r="CDV598" s="107"/>
      <c r="CDW598" s="107"/>
      <c r="CDX598" s="107"/>
      <c r="CDY598" s="107"/>
      <c r="CDZ598" s="107"/>
      <c r="CEA598" s="107"/>
      <c r="CEB598" s="107"/>
      <c r="CEC598" s="107"/>
      <c r="CED598" s="107"/>
      <c r="CEE598" s="107"/>
      <c r="CEF598" s="107"/>
      <c r="CEG598" s="107"/>
      <c r="CEH598" s="107"/>
      <c r="CEI598" s="107"/>
      <c r="CEJ598" s="107"/>
      <c r="CEK598" s="107"/>
      <c r="CEL598" s="107"/>
      <c r="CEM598" s="107"/>
      <c r="CEN598" s="107"/>
      <c r="CEO598" s="107"/>
      <c r="CEP598" s="107"/>
      <c r="CEQ598" s="107"/>
      <c r="CER598" s="107"/>
      <c r="CES598" s="107"/>
      <c r="CET598" s="107"/>
      <c r="CEU598" s="107"/>
      <c r="CEV598" s="107"/>
      <c r="CEW598" s="107"/>
      <c r="CEX598" s="107"/>
      <c r="CEY598" s="107"/>
      <c r="CEZ598" s="107"/>
      <c r="CFA598" s="107"/>
      <c r="CFB598" s="107"/>
      <c r="CFC598" s="107"/>
      <c r="CFD598" s="107"/>
      <c r="CFE598" s="107"/>
      <c r="CFF598" s="107"/>
      <c r="CFG598" s="107"/>
      <c r="CFH598" s="107"/>
      <c r="CFI598" s="107"/>
      <c r="CFJ598" s="107"/>
      <c r="CFK598" s="107"/>
      <c r="CFL598" s="107"/>
      <c r="CFM598" s="107"/>
      <c r="CFN598" s="107"/>
      <c r="CFO598" s="107"/>
      <c r="CFP598" s="107"/>
      <c r="CFQ598" s="107"/>
      <c r="CFR598" s="107"/>
      <c r="CFS598" s="107"/>
      <c r="CFT598" s="107"/>
      <c r="CFU598" s="107"/>
      <c r="CFV598" s="107"/>
      <c r="CFW598" s="107"/>
      <c r="CFX598" s="107"/>
      <c r="CFY598" s="107"/>
      <c r="CFZ598" s="107"/>
      <c r="CGA598" s="107"/>
      <c r="CGB598" s="107"/>
      <c r="CGC598" s="107"/>
      <c r="CGD598" s="107"/>
      <c r="CGE598" s="107"/>
      <c r="CGF598" s="107"/>
      <c r="CGG598" s="107"/>
      <c r="CGH598" s="107"/>
      <c r="CGI598" s="107"/>
      <c r="CGJ598" s="107"/>
      <c r="CGK598" s="107"/>
      <c r="CGL598" s="107"/>
      <c r="CGM598" s="107"/>
      <c r="CGN598" s="107"/>
      <c r="CGO598" s="107"/>
      <c r="CGP598" s="107"/>
      <c r="CGQ598" s="107"/>
      <c r="CGR598" s="107"/>
      <c r="CGS598" s="107"/>
      <c r="CGT598" s="107"/>
      <c r="CGU598" s="107"/>
      <c r="CGV598" s="107"/>
      <c r="CGW598" s="107"/>
      <c r="CGX598" s="107"/>
      <c r="CGY598" s="107"/>
      <c r="CGZ598" s="107"/>
      <c r="CHA598" s="107"/>
      <c r="CHB598" s="107"/>
      <c r="CHC598" s="107"/>
      <c r="CHD598" s="107"/>
      <c r="CHE598" s="107"/>
      <c r="CHF598" s="107"/>
      <c r="CHG598" s="107"/>
      <c r="CHH598" s="107"/>
      <c r="CHI598" s="107"/>
      <c r="CHJ598" s="107"/>
      <c r="CHK598" s="107"/>
      <c r="CHL598" s="107"/>
      <c r="CHM598" s="107"/>
      <c r="CHN598" s="107"/>
      <c r="CHO598" s="107"/>
      <c r="CHP598" s="107"/>
      <c r="CHQ598" s="107"/>
      <c r="CHR598" s="107"/>
      <c r="CHS598" s="107"/>
      <c r="CHT598" s="107"/>
      <c r="CHU598" s="107"/>
      <c r="CHV598" s="107"/>
      <c r="CHW598" s="107"/>
      <c r="CHX598" s="107"/>
      <c r="CHY598" s="107"/>
      <c r="CHZ598" s="107"/>
      <c r="CIA598" s="107"/>
      <c r="CIB598" s="107"/>
      <c r="CIC598" s="107"/>
      <c r="CID598" s="107"/>
      <c r="CIE598" s="107"/>
      <c r="CIF598" s="107"/>
      <c r="CIG598" s="107"/>
      <c r="CIH598" s="107"/>
      <c r="CII598" s="107"/>
      <c r="CIJ598" s="107"/>
      <c r="CIK598" s="107"/>
      <c r="CIL598" s="107"/>
      <c r="CIM598" s="107"/>
      <c r="CIN598" s="107"/>
      <c r="CIO598" s="107"/>
      <c r="CIP598" s="107"/>
      <c r="CIQ598" s="107"/>
      <c r="CIR598" s="107"/>
      <c r="CIS598" s="107"/>
      <c r="CIT598" s="107"/>
      <c r="CIU598" s="107"/>
      <c r="CIV598" s="107"/>
      <c r="CIW598" s="107"/>
      <c r="CIX598" s="107"/>
      <c r="CIY598" s="107"/>
      <c r="CIZ598" s="107"/>
      <c r="CJA598" s="107"/>
      <c r="CJB598" s="107"/>
      <c r="CJC598" s="107"/>
      <c r="CJD598" s="107"/>
      <c r="CJE598" s="107"/>
      <c r="CJF598" s="107"/>
      <c r="CJG598" s="107"/>
      <c r="CJH598" s="107"/>
      <c r="CJI598" s="107"/>
      <c r="CJJ598" s="107"/>
      <c r="CJK598" s="107"/>
      <c r="CJL598" s="107"/>
      <c r="CJM598" s="107"/>
      <c r="CJN598" s="107"/>
      <c r="CJO598" s="107"/>
      <c r="CJP598" s="107"/>
      <c r="CJQ598" s="107"/>
      <c r="CJR598" s="107"/>
      <c r="CJS598" s="107"/>
      <c r="CJT598" s="107"/>
      <c r="CJU598" s="107"/>
      <c r="CJV598" s="107"/>
      <c r="CJW598" s="107"/>
      <c r="CJX598" s="107"/>
      <c r="CJY598" s="107"/>
      <c r="CJZ598" s="107"/>
      <c r="CKA598" s="107"/>
      <c r="CKB598" s="107"/>
      <c r="CKC598" s="107"/>
      <c r="CKD598" s="107"/>
      <c r="CKE598" s="107"/>
      <c r="CKF598" s="107"/>
      <c r="CKG598" s="107"/>
      <c r="CKH598" s="107"/>
      <c r="CKI598" s="107"/>
      <c r="CKJ598" s="107"/>
      <c r="CKK598" s="107"/>
      <c r="CKL598" s="107"/>
      <c r="CKM598" s="107"/>
      <c r="CKN598" s="107"/>
      <c r="CKO598" s="107"/>
      <c r="CKP598" s="107"/>
      <c r="CKQ598" s="107"/>
      <c r="CKR598" s="107"/>
      <c r="CKS598" s="107"/>
      <c r="CKT598" s="107"/>
      <c r="CKU598" s="107"/>
      <c r="CKV598" s="107"/>
      <c r="CKW598" s="107"/>
      <c r="CKX598" s="107"/>
      <c r="CKY598" s="107"/>
      <c r="CKZ598" s="107"/>
      <c r="CLA598" s="107"/>
      <c r="CLB598" s="107"/>
      <c r="CLC598" s="107"/>
      <c r="CLD598" s="107"/>
      <c r="CLE598" s="107"/>
      <c r="CLF598" s="107"/>
      <c r="CLG598" s="107"/>
      <c r="CLH598" s="107"/>
      <c r="CLI598" s="107"/>
      <c r="CLJ598" s="107"/>
      <c r="CLK598" s="107"/>
      <c r="CLL598" s="107"/>
      <c r="CLM598" s="107"/>
      <c r="CLN598" s="107"/>
      <c r="CLO598" s="107"/>
      <c r="CLP598" s="107"/>
      <c r="CLQ598" s="107"/>
      <c r="CLR598" s="107"/>
      <c r="CLS598" s="107"/>
      <c r="CLT598" s="107"/>
      <c r="CLU598" s="107"/>
      <c r="CLV598" s="107"/>
      <c r="CLW598" s="107"/>
      <c r="CLX598" s="107"/>
      <c r="CLY598" s="107"/>
      <c r="CLZ598" s="107"/>
      <c r="CMA598" s="107"/>
      <c r="CMB598" s="107"/>
      <c r="CMC598" s="107"/>
      <c r="CMD598" s="107"/>
      <c r="CME598" s="107"/>
      <c r="CMF598" s="107"/>
      <c r="CMG598" s="107"/>
      <c r="CMH598" s="107"/>
      <c r="CMI598" s="107"/>
      <c r="CMJ598" s="107"/>
      <c r="CMK598" s="107"/>
      <c r="CML598" s="107"/>
      <c r="CMM598" s="107"/>
      <c r="CMN598" s="107"/>
      <c r="CMO598" s="107"/>
      <c r="CMP598" s="107"/>
      <c r="CMQ598" s="107"/>
      <c r="CMR598" s="107"/>
      <c r="CMS598" s="107"/>
      <c r="CMT598" s="107"/>
      <c r="CMU598" s="107"/>
      <c r="CMV598" s="107"/>
      <c r="CMW598" s="107"/>
      <c r="CMX598" s="107"/>
      <c r="CMY598" s="107"/>
      <c r="CMZ598" s="107"/>
      <c r="CNA598" s="107"/>
      <c r="CNB598" s="107"/>
      <c r="CNC598" s="107"/>
      <c r="CND598" s="107"/>
      <c r="CNE598" s="107"/>
      <c r="CNF598" s="107"/>
      <c r="CNG598" s="107"/>
      <c r="CNH598" s="107"/>
      <c r="CNI598" s="107"/>
      <c r="CNJ598" s="107"/>
      <c r="CNK598" s="107"/>
      <c r="CNL598" s="107"/>
      <c r="CNM598" s="107"/>
      <c r="CNN598" s="107"/>
      <c r="CNO598" s="107"/>
      <c r="CNP598" s="107"/>
      <c r="CNQ598" s="107"/>
      <c r="CNR598" s="107"/>
      <c r="CNS598" s="107"/>
      <c r="CNT598" s="107"/>
      <c r="CNU598" s="107"/>
      <c r="CNV598" s="107"/>
      <c r="CNW598" s="107"/>
      <c r="CNX598" s="107"/>
      <c r="CNY598" s="107"/>
      <c r="CNZ598" s="107"/>
      <c r="COA598" s="107"/>
      <c r="COB598" s="107"/>
      <c r="COC598" s="107"/>
      <c r="COD598" s="107"/>
      <c r="COE598" s="107"/>
      <c r="COF598" s="107"/>
      <c r="COG598" s="107"/>
      <c r="COH598" s="107"/>
      <c r="COI598" s="107"/>
      <c r="COJ598" s="107"/>
      <c r="COK598" s="107"/>
      <c r="COL598" s="107"/>
      <c r="COM598" s="107"/>
      <c r="CON598" s="107"/>
      <c r="COO598" s="107"/>
      <c r="COP598" s="107"/>
      <c r="COQ598" s="107"/>
      <c r="COR598" s="107"/>
      <c r="COS598" s="107"/>
      <c r="COT598" s="107"/>
      <c r="COU598" s="107"/>
      <c r="COV598" s="107"/>
      <c r="COW598" s="107"/>
      <c r="COX598" s="107"/>
      <c r="COY598" s="107"/>
      <c r="COZ598" s="107"/>
      <c r="CPA598" s="107"/>
      <c r="CPB598" s="107"/>
      <c r="CPC598" s="107"/>
      <c r="CPD598" s="107"/>
      <c r="CPE598" s="107"/>
      <c r="CPF598" s="107"/>
      <c r="CPG598" s="107"/>
      <c r="CPH598" s="107"/>
      <c r="CPI598" s="107"/>
      <c r="CPJ598" s="107"/>
      <c r="CPK598" s="107"/>
      <c r="CPL598" s="107"/>
      <c r="CPM598" s="107"/>
      <c r="CPN598" s="107"/>
      <c r="CPO598" s="107"/>
      <c r="CPP598" s="107"/>
      <c r="CPQ598" s="107"/>
      <c r="CPR598" s="107"/>
      <c r="CPS598" s="107"/>
      <c r="CPT598" s="107"/>
      <c r="CPU598" s="107"/>
      <c r="CPV598" s="107"/>
      <c r="CPW598" s="107"/>
      <c r="CPX598" s="107"/>
      <c r="CPY598" s="107"/>
      <c r="CPZ598" s="107"/>
      <c r="CQA598" s="107"/>
      <c r="CQB598" s="107"/>
      <c r="CQC598" s="107"/>
      <c r="CQD598" s="107"/>
      <c r="CQE598" s="107"/>
      <c r="CQF598" s="107"/>
      <c r="CQG598" s="107"/>
      <c r="CQH598" s="107"/>
      <c r="CQI598" s="107"/>
      <c r="CQJ598" s="107"/>
      <c r="CQK598" s="107"/>
      <c r="CQL598" s="107"/>
      <c r="CQM598" s="107"/>
      <c r="CQN598" s="107"/>
      <c r="CQO598" s="107"/>
      <c r="CQP598" s="107"/>
      <c r="CQQ598" s="107"/>
      <c r="CQR598" s="107"/>
      <c r="CQS598" s="107"/>
      <c r="CQT598" s="107"/>
      <c r="CQU598" s="107"/>
      <c r="CQV598" s="107"/>
      <c r="CQW598" s="107"/>
      <c r="CQX598" s="107"/>
      <c r="CQY598" s="107"/>
      <c r="CQZ598" s="107"/>
      <c r="CRA598" s="107"/>
      <c r="CRB598" s="107"/>
      <c r="CRC598" s="107"/>
      <c r="CRD598" s="107"/>
      <c r="CRE598" s="107"/>
      <c r="CRF598" s="107"/>
      <c r="CRG598" s="107"/>
      <c r="CRH598" s="107"/>
      <c r="CRI598" s="107"/>
      <c r="CRJ598" s="107"/>
      <c r="CRK598" s="107"/>
      <c r="CRL598" s="107"/>
      <c r="CRM598" s="107"/>
      <c r="CRN598" s="107"/>
      <c r="CRO598" s="107"/>
      <c r="CRP598" s="107"/>
      <c r="CRQ598" s="107"/>
      <c r="CRR598" s="107"/>
      <c r="CRS598" s="107"/>
      <c r="CRT598" s="107"/>
      <c r="CRU598" s="107"/>
      <c r="CRV598" s="107"/>
      <c r="CRW598" s="107"/>
      <c r="CRX598" s="107"/>
      <c r="CRY598" s="107"/>
      <c r="CRZ598" s="107"/>
      <c r="CSA598" s="107"/>
      <c r="CSB598" s="107"/>
      <c r="CSC598" s="107"/>
      <c r="CSD598" s="107"/>
      <c r="CSE598" s="107"/>
      <c r="CSF598" s="107"/>
      <c r="CSG598" s="107"/>
      <c r="CSH598" s="107"/>
      <c r="CSI598" s="107"/>
      <c r="CSJ598" s="107"/>
      <c r="CSK598" s="107"/>
      <c r="CSL598" s="107"/>
      <c r="CSM598" s="107"/>
      <c r="CSN598" s="107"/>
      <c r="CSO598" s="107"/>
      <c r="CSP598" s="107"/>
      <c r="CSQ598" s="107"/>
      <c r="CSR598" s="107"/>
      <c r="CSS598" s="107"/>
      <c r="CST598" s="107"/>
      <c r="CSU598" s="107"/>
      <c r="CSV598" s="107"/>
      <c r="CSW598" s="107"/>
      <c r="CSX598" s="107"/>
      <c r="CSY598" s="107"/>
      <c r="CSZ598" s="107"/>
      <c r="CTA598" s="107"/>
      <c r="CTB598" s="107"/>
      <c r="CTC598" s="107"/>
      <c r="CTD598" s="107"/>
      <c r="CTE598" s="107"/>
      <c r="CTF598" s="107"/>
      <c r="CTG598" s="107"/>
      <c r="CTH598" s="107"/>
      <c r="CTI598" s="107"/>
      <c r="CTJ598" s="107"/>
      <c r="CTK598" s="107"/>
      <c r="CTL598" s="107"/>
      <c r="CTM598" s="107"/>
      <c r="CTN598" s="107"/>
      <c r="CTO598" s="107"/>
      <c r="CTP598" s="107"/>
      <c r="CTQ598" s="107"/>
      <c r="CTR598" s="107"/>
      <c r="CTS598" s="107"/>
      <c r="CTT598" s="107"/>
      <c r="CTU598" s="107"/>
      <c r="CTV598" s="107"/>
      <c r="CTW598" s="107"/>
      <c r="CTX598" s="107"/>
      <c r="CTY598" s="107"/>
      <c r="CTZ598" s="107"/>
      <c r="CUA598" s="107"/>
      <c r="CUB598" s="107"/>
      <c r="CUC598" s="107"/>
      <c r="CUD598" s="107"/>
      <c r="CUE598" s="107"/>
      <c r="CUF598" s="107"/>
      <c r="CUG598" s="107"/>
      <c r="CUH598" s="107"/>
      <c r="CUI598" s="107"/>
      <c r="CUJ598" s="107"/>
      <c r="CUK598" s="107"/>
      <c r="CUL598" s="107"/>
      <c r="CUM598" s="107"/>
      <c r="CUN598" s="107"/>
      <c r="CUO598" s="107"/>
      <c r="CUP598" s="107"/>
      <c r="CUQ598" s="107"/>
      <c r="CUR598" s="107"/>
      <c r="CUS598" s="107"/>
      <c r="CUT598" s="107"/>
      <c r="CUU598" s="107"/>
      <c r="CUV598" s="107"/>
      <c r="CUW598" s="107"/>
      <c r="CUX598" s="107"/>
      <c r="CUY598" s="107"/>
      <c r="CUZ598" s="107"/>
      <c r="CVA598" s="107"/>
      <c r="CVB598" s="107"/>
      <c r="CVC598" s="107"/>
      <c r="CVD598" s="107"/>
      <c r="CVE598" s="107"/>
      <c r="CVF598" s="107"/>
      <c r="CVG598" s="107"/>
      <c r="CVH598" s="107"/>
      <c r="CVI598" s="107"/>
      <c r="CVJ598" s="107"/>
      <c r="CVK598" s="107"/>
      <c r="CVL598" s="107"/>
      <c r="CVM598" s="107"/>
      <c r="CVN598" s="107"/>
      <c r="CVO598" s="107"/>
      <c r="CVP598" s="107"/>
      <c r="CVQ598" s="107"/>
      <c r="CVR598" s="107"/>
      <c r="CVS598" s="107"/>
      <c r="CVT598" s="107"/>
      <c r="CVU598" s="107"/>
      <c r="CVV598" s="107"/>
      <c r="CVW598" s="107"/>
      <c r="CVX598" s="107"/>
      <c r="CVY598" s="107"/>
      <c r="CVZ598" s="107"/>
      <c r="CWA598" s="107"/>
      <c r="CWB598" s="107"/>
      <c r="CWC598" s="107"/>
      <c r="CWD598" s="107"/>
      <c r="CWE598" s="107"/>
      <c r="CWF598" s="107"/>
      <c r="CWG598" s="107"/>
      <c r="CWH598" s="107"/>
      <c r="CWI598" s="107"/>
      <c r="CWJ598" s="107"/>
      <c r="CWK598" s="107"/>
      <c r="CWL598" s="107"/>
      <c r="CWM598" s="107"/>
      <c r="CWN598" s="107"/>
      <c r="CWO598" s="107"/>
      <c r="CWP598" s="107"/>
      <c r="CWQ598" s="107"/>
      <c r="CWR598" s="107"/>
      <c r="CWS598" s="107"/>
      <c r="CWT598" s="107"/>
      <c r="CWU598" s="107"/>
      <c r="CWV598" s="107"/>
      <c r="CWW598" s="107"/>
      <c r="CWX598" s="107"/>
      <c r="CWY598" s="107"/>
      <c r="CWZ598" s="107"/>
      <c r="CXA598" s="107"/>
      <c r="CXB598" s="107"/>
      <c r="CXC598" s="107"/>
      <c r="CXD598" s="107"/>
      <c r="CXE598" s="107"/>
      <c r="CXF598" s="107"/>
      <c r="CXG598" s="107"/>
      <c r="CXH598" s="107"/>
      <c r="CXI598" s="107"/>
      <c r="CXJ598" s="107"/>
      <c r="CXK598" s="107"/>
      <c r="CXL598" s="107"/>
      <c r="CXM598" s="107"/>
      <c r="CXN598" s="107"/>
      <c r="CXO598" s="107"/>
      <c r="CXP598" s="107"/>
      <c r="CXQ598" s="107"/>
      <c r="CXR598" s="107"/>
      <c r="CXS598" s="107"/>
      <c r="CXT598" s="107"/>
      <c r="CXU598" s="107"/>
      <c r="CXV598" s="107"/>
      <c r="CXW598" s="107"/>
      <c r="CXX598" s="107"/>
      <c r="CXY598" s="107"/>
      <c r="CXZ598" s="107"/>
      <c r="CYA598" s="107"/>
      <c r="CYB598" s="107"/>
      <c r="CYC598" s="107"/>
      <c r="CYD598" s="107"/>
      <c r="CYE598" s="107"/>
      <c r="CYF598" s="107"/>
      <c r="CYG598" s="107"/>
      <c r="CYH598" s="107"/>
      <c r="CYI598" s="107"/>
      <c r="CYJ598" s="107"/>
      <c r="CYK598" s="107"/>
      <c r="CYL598" s="107"/>
      <c r="CYM598" s="107"/>
      <c r="CYN598" s="107"/>
      <c r="CYO598" s="107"/>
      <c r="CYP598" s="107"/>
      <c r="CYQ598" s="107"/>
      <c r="CYR598" s="107"/>
      <c r="CYS598" s="107"/>
      <c r="CYT598" s="107"/>
      <c r="CYU598" s="107"/>
      <c r="CYV598" s="107"/>
      <c r="CYW598" s="107"/>
      <c r="CYX598" s="107"/>
      <c r="CYY598" s="107"/>
      <c r="CYZ598" s="107"/>
      <c r="CZA598" s="107"/>
      <c r="CZB598" s="107"/>
      <c r="CZC598" s="107"/>
      <c r="CZD598" s="107"/>
      <c r="CZE598" s="107"/>
      <c r="CZF598" s="107"/>
      <c r="CZG598" s="107"/>
      <c r="CZH598" s="107"/>
      <c r="CZI598" s="107"/>
      <c r="CZJ598" s="107"/>
      <c r="CZK598" s="107"/>
      <c r="CZL598" s="107"/>
      <c r="CZM598" s="107"/>
      <c r="CZN598" s="107"/>
      <c r="CZO598" s="107"/>
      <c r="CZP598" s="107"/>
      <c r="CZQ598" s="107"/>
      <c r="CZR598" s="107"/>
      <c r="CZS598" s="107"/>
      <c r="CZT598" s="107"/>
      <c r="CZU598" s="107"/>
      <c r="CZV598" s="107"/>
      <c r="CZW598" s="107"/>
      <c r="CZX598" s="107"/>
      <c r="CZY598" s="107"/>
      <c r="CZZ598" s="107"/>
      <c r="DAA598" s="107"/>
      <c r="DAB598" s="107"/>
      <c r="DAC598" s="107"/>
      <c r="DAD598" s="107"/>
      <c r="DAE598" s="107"/>
      <c r="DAF598" s="107"/>
      <c r="DAG598" s="107"/>
      <c r="DAH598" s="107"/>
      <c r="DAI598" s="107"/>
      <c r="DAJ598" s="107"/>
      <c r="DAK598" s="107"/>
      <c r="DAL598" s="107"/>
      <c r="DAM598" s="107"/>
      <c r="DAN598" s="107"/>
      <c r="DAO598" s="107"/>
      <c r="DAP598" s="107"/>
      <c r="DAQ598" s="107"/>
      <c r="DAR598" s="107"/>
      <c r="DAS598" s="107"/>
      <c r="DAT598" s="107"/>
      <c r="DAU598" s="107"/>
      <c r="DAV598" s="107"/>
      <c r="DAW598" s="107"/>
      <c r="DAX598" s="107"/>
      <c r="DAY598" s="107"/>
      <c r="DAZ598" s="107"/>
      <c r="DBA598" s="107"/>
      <c r="DBB598" s="107"/>
      <c r="DBC598" s="107"/>
      <c r="DBD598" s="107"/>
      <c r="DBE598" s="107"/>
      <c r="DBF598" s="107"/>
      <c r="DBG598" s="107"/>
      <c r="DBH598" s="107"/>
      <c r="DBI598" s="107"/>
      <c r="DBJ598" s="107"/>
      <c r="DBK598" s="107"/>
      <c r="DBL598" s="107"/>
      <c r="DBM598" s="107"/>
      <c r="DBN598" s="107"/>
      <c r="DBO598" s="107"/>
      <c r="DBP598" s="107"/>
      <c r="DBQ598" s="107"/>
      <c r="DBR598" s="107"/>
      <c r="DBS598" s="107"/>
      <c r="DBT598" s="107"/>
      <c r="DBU598" s="107"/>
      <c r="DBV598" s="107"/>
      <c r="DBW598" s="107"/>
      <c r="DBX598" s="107"/>
      <c r="DBY598" s="107"/>
      <c r="DBZ598" s="107"/>
      <c r="DCA598" s="107"/>
      <c r="DCB598" s="107"/>
      <c r="DCC598" s="107"/>
      <c r="DCD598" s="107"/>
      <c r="DCE598" s="107"/>
      <c r="DCF598" s="107"/>
      <c r="DCG598" s="107"/>
      <c r="DCH598" s="107"/>
      <c r="DCI598" s="107"/>
      <c r="DCJ598" s="107"/>
      <c r="DCK598" s="107"/>
      <c r="DCL598" s="107"/>
      <c r="DCM598" s="107"/>
      <c r="DCN598" s="107"/>
      <c r="DCO598" s="107"/>
      <c r="DCP598" s="107"/>
      <c r="DCQ598" s="107"/>
      <c r="DCR598" s="107"/>
      <c r="DCS598" s="107"/>
      <c r="DCT598" s="107"/>
      <c r="DCU598" s="107"/>
      <c r="DCV598" s="107"/>
      <c r="DCW598" s="107"/>
      <c r="DCX598" s="107"/>
      <c r="DCY598" s="107"/>
      <c r="DCZ598" s="107"/>
      <c r="DDA598" s="107"/>
      <c r="DDB598" s="107"/>
      <c r="DDC598" s="107"/>
      <c r="DDD598" s="107"/>
      <c r="DDE598" s="107"/>
      <c r="DDF598" s="107"/>
      <c r="DDG598" s="107"/>
      <c r="DDH598" s="107"/>
      <c r="DDI598" s="107"/>
      <c r="DDJ598" s="107"/>
      <c r="DDK598" s="107"/>
      <c r="DDL598" s="107"/>
      <c r="DDM598" s="107"/>
      <c r="DDN598" s="107"/>
      <c r="DDO598" s="107"/>
      <c r="DDP598" s="107"/>
      <c r="DDQ598" s="107"/>
      <c r="DDR598" s="107"/>
      <c r="DDS598" s="107"/>
      <c r="DDT598" s="107"/>
      <c r="DDU598" s="107"/>
      <c r="DDV598" s="107"/>
      <c r="DDW598" s="107"/>
      <c r="DDX598" s="107"/>
      <c r="DDY598" s="107"/>
      <c r="DDZ598" s="107"/>
      <c r="DEA598" s="107"/>
      <c r="DEB598" s="107"/>
      <c r="DEC598" s="107"/>
      <c r="DED598" s="107"/>
      <c r="DEE598" s="107"/>
      <c r="DEF598" s="107"/>
      <c r="DEG598" s="107"/>
      <c r="DEH598" s="107"/>
      <c r="DEI598" s="107"/>
      <c r="DEJ598" s="107"/>
      <c r="DEK598" s="107"/>
      <c r="DEL598" s="107"/>
      <c r="DEM598" s="107"/>
      <c r="DEN598" s="107"/>
      <c r="DEO598" s="107"/>
      <c r="DEP598" s="107"/>
      <c r="DEQ598" s="107"/>
      <c r="DER598" s="107"/>
      <c r="DES598" s="107"/>
      <c r="DET598" s="107"/>
      <c r="DEU598" s="107"/>
      <c r="DEV598" s="107"/>
      <c r="DEW598" s="107"/>
      <c r="DEX598" s="107"/>
      <c r="DEY598" s="107"/>
      <c r="DEZ598" s="107"/>
      <c r="DFA598" s="107"/>
      <c r="DFB598" s="107"/>
      <c r="DFC598" s="107"/>
      <c r="DFD598" s="107"/>
      <c r="DFE598" s="107"/>
      <c r="DFF598" s="107"/>
      <c r="DFG598" s="107"/>
      <c r="DFH598" s="107"/>
      <c r="DFI598" s="107"/>
      <c r="DFJ598" s="107"/>
      <c r="DFK598" s="107"/>
      <c r="DFL598" s="107"/>
      <c r="DFM598" s="107"/>
      <c r="DFN598" s="107"/>
      <c r="DFO598" s="107"/>
      <c r="DFP598" s="107"/>
      <c r="DFQ598" s="107"/>
      <c r="DFR598" s="107"/>
      <c r="DFS598" s="107"/>
      <c r="DFT598" s="107"/>
      <c r="DFU598" s="107"/>
      <c r="DFV598" s="107"/>
      <c r="DFW598" s="107"/>
      <c r="DFX598" s="107"/>
      <c r="DFY598" s="107"/>
      <c r="DFZ598" s="107"/>
      <c r="DGA598" s="107"/>
      <c r="DGB598" s="107"/>
      <c r="DGC598" s="107"/>
      <c r="DGD598" s="107"/>
      <c r="DGE598" s="107"/>
      <c r="DGF598" s="107"/>
      <c r="DGG598" s="107"/>
      <c r="DGH598" s="107"/>
      <c r="DGI598" s="107"/>
      <c r="DGJ598" s="107"/>
      <c r="DGK598" s="107"/>
      <c r="DGL598" s="107"/>
      <c r="DGM598" s="107"/>
      <c r="DGN598" s="107"/>
      <c r="DGO598" s="107"/>
      <c r="DGP598" s="107"/>
      <c r="DGQ598" s="107"/>
      <c r="DGR598" s="107"/>
      <c r="DGS598" s="107"/>
      <c r="DGT598" s="107"/>
      <c r="DGU598" s="107"/>
      <c r="DGV598" s="107"/>
      <c r="DGW598" s="107"/>
      <c r="DGX598" s="107"/>
      <c r="DGY598" s="107"/>
      <c r="DGZ598" s="107"/>
      <c r="DHA598" s="107"/>
      <c r="DHB598" s="107"/>
      <c r="DHC598" s="107"/>
      <c r="DHD598" s="107"/>
      <c r="DHE598" s="107"/>
      <c r="DHF598" s="107"/>
      <c r="DHG598" s="107"/>
      <c r="DHH598" s="107"/>
      <c r="DHI598" s="107"/>
      <c r="DHJ598" s="107"/>
      <c r="DHK598" s="107"/>
      <c r="DHL598" s="107"/>
      <c r="DHM598" s="107"/>
      <c r="DHN598" s="107"/>
      <c r="DHO598" s="107"/>
      <c r="DHP598" s="107"/>
      <c r="DHQ598" s="107"/>
      <c r="DHR598" s="107"/>
      <c r="DHS598" s="107"/>
      <c r="DHT598" s="107"/>
      <c r="DHU598" s="107"/>
      <c r="DHV598" s="107"/>
      <c r="DHW598" s="107"/>
      <c r="DHX598" s="107"/>
      <c r="DHY598" s="107"/>
      <c r="DHZ598" s="107"/>
      <c r="DIA598" s="107"/>
      <c r="DIB598" s="107"/>
      <c r="DIC598" s="107"/>
      <c r="DID598" s="107"/>
      <c r="DIE598" s="107"/>
      <c r="DIF598" s="107"/>
      <c r="DIG598" s="107"/>
      <c r="DIH598" s="107"/>
      <c r="DII598" s="107"/>
      <c r="DIJ598" s="107"/>
      <c r="DIK598" s="107"/>
      <c r="DIL598" s="107"/>
      <c r="DIM598" s="107"/>
      <c r="DIN598" s="107"/>
      <c r="DIO598" s="107"/>
      <c r="DIP598" s="107"/>
      <c r="DIQ598" s="107"/>
      <c r="DIR598" s="107"/>
      <c r="DIS598" s="107"/>
      <c r="DIT598" s="107"/>
      <c r="DIU598" s="107"/>
      <c r="DIV598" s="107"/>
      <c r="DIW598" s="107"/>
      <c r="DIX598" s="107"/>
      <c r="DIY598" s="107"/>
      <c r="DIZ598" s="107"/>
      <c r="DJA598" s="107"/>
      <c r="DJB598" s="107"/>
      <c r="DJC598" s="107"/>
      <c r="DJD598" s="107"/>
      <c r="DJE598" s="107"/>
      <c r="DJF598" s="107"/>
      <c r="DJG598" s="107"/>
      <c r="DJH598" s="107"/>
      <c r="DJI598" s="107"/>
      <c r="DJJ598" s="107"/>
      <c r="DJK598" s="107"/>
      <c r="DJL598" s="107"/>
      <c r="DJM598" s="107"/>
      <c r="DJN598" s="107"/>
      <c r="DJO598" s="107"/>
      <c r="DJP598" s="107"/>
      <c r="DJQ598" s="107"/>
      <c r="DJR598" s="107"/>
      <c r="DJS598" s="107"/>
      <c r="DJT598" s="107"/>
      <c r="DJU598" s="107"/>
      <c r="DJV598" s="107"/>
      <c r="DJW598" s="107"/>
      <c r="DJX598" s="107"/>
      <c r="DJY598" s="107"/>
      <c r="DJZ598" s="107"/>
      <c r="DKA598" s="107"/>
      <c r="DKB598" s="107"/>
      <c r="DKC598" s="107"/>
      <c r="DKD598" s="107"/>
      <c r="DKE598" s="107"/>
      <c r="DKF598" s="107"/>
      <c r="DKG598" s="107"/>
      <c r="DKH598" s="107"/>
      <c r="DKI598" s="107"/>
      <c r="DKJ598" s="107"/>
      <c r="DKK598" s="107"/>
      <c r="DKL598" s="107"/>
      <c r="DKM598" s="107"/>
      <c r="DKN598" s="107"/>
      <c r="DKO598" s="107"/>
      <c r="DKP598" s="107"/>
      <c r="DKQ598" s="107"/>
      <c r="DKR598" s="107"/>
      <c r="DKS598" s="107"/>
      <c r="DKT598" s="107"/>
      <c r="DKU598" s="107"/>
      <c r="DKV598" s="107"/>
      <c r="DKW598" s="107"/>
      <c r="DKX598" s="107"/>
      <c r="DKY598" s="107"/>
      <c r="DKZ598" s="107"/>
      <c r="DLA598" s="107"/>
      <c r="DLB598" s="107"/>
      <c r="DLC598" s="107"/>
      <c r="DLD598" s="107"/>
      <c r="DLE598" s="107"/>
      <c r="DLF598" s="107"/>
      <c r="DLG598" s="107"/>
      <c r="DLH598" s="107"/>
      <c r="DLI598" s="107"/>
      <c r="DLJ598" s="107"/>
      <c r="DLK598" s="107"/>
      <c r="DLL598" s="107"/>
      <c r="DLM598" s="107"/>
      <c r="DLN598" s="107"/>
      <c r="DLO598" s="107"/>
      <c r="DLP598" s="107"/>
      <c r="DLQ598" s="107"/>
      <c r="DLR598" s="107"/>
      <c r="DLS598" s="107"/>
      <c r="DLT598" s="107"/>
      <c r="DLU598" s="107"/>
      <c r="DLV598" s="107"/>
      <c r="DLW598" s="107"/>
      <c r="DLX598" s="107"/>
      <c r="DLY598" s="107"/>
      <c r="DLZ598" s="107"/>
      <c r="DMA598" s="107"/>
      <c r="DMB598" s="107"/>
      <c r="DMC598" s="107"/>
      <c r="DMD598" s="107"/>
      <c r="DME598" s="107"/>
      <c r="DMF598" s="107"/>
      <c r="DMG598" s="107"/>
      <c r="DMH598" s="107"/>
      <c r="DMI598" s="107"/>
      <c r="DMJ598" s="107"/>
      <c r="DMK598" s="107"/>
      <c r="DML598" s="107"/>
      <c r="DMM598" s="107"/>
      <c r="DMN598" s="107"/>
      <c r="DMO598" s="107"/>
      <c r="DMP598" s="107"/>
      <c r="DMQ598" s="107"/>
      <c r="DMR598" s="107"/>
      <c r="DMS598" s="107"/>
      <c r="DMT598" s="107"/>
      <c r="DMU598" s="107"/>
      <c r="DMV598" s="107"/>
      <c r="DMW598" s="107"/>
      <c r="DMX598" s="107"/>
      <c r="DMY598" s="107"/>
      <c r="DMZ598" s="107"/>
      <c r="DNA598" s="107"/>
      <c r="DNB598" s="107"/>
      <c r="DNC598" s="107"/>
      <c r="DND598" s="107"/>
      <c r="DNE598" s="107"/>
      <c r="DNF598" s="107"/>
      <c r="DNG598" s="107"/>
      <c r="DNH598" s="107"/>
      <c r="DNI598" s="107"/>
      <c r="DNJ598" s="107"/>
      <c r="DNK598" s="107"/>
      <c r="DNL598" s="107"/>
      <c r="DNM598" s="107"/>
      <c r="DNN598" s="107"/>
      <c r="DNO598" s="107"/>
      <c r="DNP598" s="107"/>
      <c r="DNQ598" s="107"/>
      <c r="DNR598" s="107"/>
      <c r="DNS598" s="107"/>
      <c r="DNT598" s="107"/>
      <c r="DNU598" s="107"/>
      <c r="DNV598" s="107"/>
      <c r="DNW598" s="107"/>
      <c r="DNX598" s="107"/>
      <c r="DNY598" s="107"/>
      <c r="DNZ598" s="107"/>
      <c r="DOA598" s="107"/>
      <c r="DOB598" s="107"/>
      <c r="DOC598" s="107"/>
      <c r="DOD598" s="107"/>
      <c r="DOE598" s="107"/>
      <c r="DOF598" s="107"/>
      <c r="DOG598" s="107"/>
      <c r="DOH598" s="107"/>
      <c r="DOI598" s="107"/>
      <c r="DOJ598" s="107"/>
      <c r="DOK598" s="107"/>
      <c r="DOL598" s="107"/>
      <c r="DOM598" s="107"/>
      <c r="DON598" s="107"/>
      <c r="DOO598" s="107"/>
      <c r="DOP598" s="107"/>
      <c r="DOQ598" s="107"/>
      <c r="DOR598" s="107"/>
      <c r="DOS598" s="107"/>
      <c r="DOT598" s="107"/>
      <c r="DOU598" s="107"/>
      <c r="DOV598" s="107"/>
      <c r="DOW598" s="107"/>
      <c r="DOX598" s="107"/>
      <c r="DOY598" s="107"/>
      <c r="DOZ598" s="107"/>
      <c r="DPA598" s="107"/>
      <c r="DPB598" s="107"/>
      <c r="DPC598" s="107"/>
      <c r="DPD598" s="107"/>
      <c r="DPE598" s="107"/>
      <c r="DPF598" s="107"/>
      <c r="DPG598" s="107"/>
      <c r="DPH598" s="107"/>
      <c r="DPI598" s="107"/>
      <c r="DPJ598" s="107"/>
      <c r="DPK598" s="107"/>
      <c r="DPL598" s="107"/>
      <c r="DPM598" s="107"/>
      <c r="DPN598" s="107"/>
      <c r="DPO598" s="107"/>
      <c r="DPP598" s="107"/>
      <c r="DPQ598" s="107"/>
      <c r="DPR598" s="107"/>
      <c r="DPS598" s="107"/>
      <c r="DPT598" s="107"/>
      <c r="DPU598" s="107"/>
      <c r="DPV598" s="107"/>
      <c r="DPW598" s="107"/>
      <c r="DPX598" s="107"/>
      <c r="DPY598" s="107"/>
      <c r="DPZ598" s="107"/>
      <c r="DQA598" s="107"/>
      <c r="DQB598" s="107"/>
      <c r="DQC598" s="107"/>
      <c r="DQD598" s="107"/>
      <c r="DQE598" s="107"/>
      <c r="DQF598" s="107"/>
      <c r="DQG598" s="107"/>
      <c r="DQH598" s="107"/>
      <c r="DQI598" s="107"/>
      <c r="DQJ598" s="107"/>
      <c r="DQK598" s="107"/>
      <c r="DQL598" s="107"/>
      <c r="DQM598" s="107"/>
      <c r="DQN598" s="107"/>
      <c r="DQO598" s="107"/>
      <c r="DQP598" s="107"/>
      <c r="DQQ598" s="107"/>
      <c r="DQR598" s="107"/>
      <c r="DQS598" s="107"/>
      <c r="DQT598" s="107"/>
      <c r="DQU598" s="107"/>
      <c r="DQV598" s="107"/>
      <c r="DQW598" s="107"/>
      <c r="DQX598" s="107"/>
      <c r="DQY598" s="107"/>
      <c r="DQZ598" s="107"/>
      <c r="DRA598" s="107"/>
      <c r="DRB598" s="107"/>
      <c r="DRC598" s="107"/>
      <c r="DRD598" s="107"/>
      <c r="DRE598" s="107"/>
      <c r="DRF598" s="107"/>
      <c r="DRG598" s="107"/>
      <c r="DRH598" s="107"/>
      <c r="DRI598" s="107"/>
      <c r="DRJ598" s="107"/>
      <c r="DRK598" s="107"/>
      <c r="DRL598" s="107"/>
      <c r="DRM598" s="107"/>
      <c r="DRN598" s="107"/>
      <c r="DRO598" s="107"/>
      <c r="DRP598" s="107"/>
      <c r="DRQ598" s="107"/>
      <c r="DRR598" s="107"/>
      <c r="DRS598" s="107"/>
      <c r="DRT598" s="107"/>
      <c r="DRU598" s="107"/>
      <c r="DRV598" s="107"/>
      <c r="DRW598" s="107"/>
      <c r="DRX598" s="107"/>
      <c r="DRY598" s="107"/>
      <c r="DRZ598" s="107"/>
      <c r="DSA598" s="107"/>
      <c r="DSB598" s="107"/>
      <c r="DSC598" s="107"/>
      <c r="DSD598" s="107"/>
      <c r="DSE598" s="107"/>
      <c r="DSF598" s="107"/>
      <c r="DSG598" s="107"/>
      <c r="DSH598" s="107"/>
      <c r="DSI598" s="107"/>
      <c r="DSJ598" s="107"/>
      <c r="DSK598" s="107"/>
      <c r="DSL598" s="107"/>
      <c r="DSM598" s="107"/>
      <c r="DSN598" s="107"/>
      <c r="DSO598" s="107"/>
      <c r="DSP598" s="107"/>
      <c r="DSQ598" s="107"/>
      <c r="DSR598" s="107"/>
      <c r="DSS598" s="107"/>
      <c r="DST598" s="107"/>
      <c r="DSU598" s="107"/>
      <c r="DSV598" s="107"/>
      <c r="DSW598" s="107"/>
      <c r="DSX598" s="107"/>
      <c r="DSY598" s="107"/>
      <c r="DSZ598" s="107"/>
      <c r="DTA598" s="107"/>
      <c r="DTB598" s="107"/>
      <c r="DTC598" s="107"/>
      <c r="DTD598" s="107"/>
      <c r="DTE598" s="107"/>
      <c r="DTF598" s="107"/>
      <c r="DTG598" s="107"/>
      <c r="DTH598" s="107"/>
      <c r="DTI598" s="107"/>
      <c r="DTJ598" s="107"/>
      <c r="DTK598" s="107"/>
      <c r="DTL598" s="107"/>
      <c r="DTM598" s="107"/>
      <c r="DTN598" s="107"/>
      <c r="DTO598" s="107"/>
      <c r="DTP598" s="107"/>
      <c r="DTQ598" s="107"/>
      <c r="DTR598" s="107"/>
      <c r="DTS598" s="107"/>
      <c r="DTT598" s="107"/>
      <c r="DTU598" s="107"/>
      <c r="DTV598" s="107"/>
      <c r="DTW598" s="107"/>
      <c r="DTX598" s="107"/>
      <c r="DTY598" s="107"/>
      <c r="DTZ598" s="107"/>
      <c r="DUA598" s="107"/>
      <c r="DUB598" s="107"/>
      <c r="DUC598" s="107"/>
      <c r="DUD598" s="107"/>
      <c r="DUE598" s="107"/>
      <c r="DUF598" s="107"/>
      <c r="DUG598" s="107"/>
      <c r="DUH598" s="107"/>
      <c r="DUI598" s="107"/>
      <c r="DUJ598" s="107"/>
      <c r="DUK598" s="107"/>
      <c r="DUL598" s="107"/>
      <c r="DUM598" s="107"/>
      <c r="DUN598" s="107"/>
      <c r="DUO598" s="107"/>
      <c r="DUP598" s="107"/>
      <c r="DUQ598" s="107"/>
      <c r="DUR598" s="107"/>
      <c r="DUS598" s="107"/>
      <c r="DUT598" s="107"/>
      <c r="DUU598" s="107"/>
      <c r="DUV598" s="107"/>
      <c r="DUW598" s="107"/>
      <c r="DUX598" s="107"/>
      <c r="DUY598" s="107"/>
      <c r="DUZ598" s="107"/>
      <c r="DVA598" s="107"/>
      <c r="DVB598" s="107"/>
      <c r="DVC598" s="107"/>
      <c r="DVD598" s="107"/>
      <c r="DVE598" s="107"/>
      <c r="DVF598" s="107"/>
      <c r="DVG598" s="107"/>
      <c r="DVH598" s="107"/>
      <c r="DVI598" s="107"/>
      <c r="DVJ598" s="107"/>
      <c r="DVK598" s="107"/>
      <c r="DVL598" s="107"/>
      <c r="DVM598" s="107"/>
      <c r="DVN598" s="107"/>
      <c r="DVO598" s="107"/>
      <c r="DVP598" s="107"/>
      <c r="DVQ598" s="107"/>
      <c r="DVR598" s="107"/>
      <c r="DVS598" s="107"/>
      <c r="DVT598" s="107"/>
      <c r="DVU598" s="107"/>
      <c r="DVV598" s="107"/>
      <c r="DVW598" s="107"/>
      <c r="DVX598" s="107"/>
      <c r="DVY598" s="107"/>
      <c r="DVZ598" s="107"/>
      <c r="DWA598" s="107"/>
      <c r="DWB598" s="107"/>
      <c r="DWC598" s="107"/>
      <c r="DWD598" s="107"/>
      <c r="DWE598" s="107"/>
      <c r="DWF598" s="107"/>
      <c r="DWG598" s="107"/>
      <c r="DWH598" s="107"/>
      <c r="DWI598" s="107"/>
      <c r="DWJ598" s="107"/>
      <c r="DWK598" s="107"/>
      <c r="DWL598" s="107"/>
      <c r="DWM598" s="107"/>
      <c r="DWN598" s="107"/>
      <c r="DWO598" s="107"/>
      <c r="DWP598" s="107"/>
      <c r="DWQ598" s="107"/>
      <c r="DWR598" s="107"/>
      <c r="DWS598" s="107"/>
      <c r="DWT598" s="107"/>
      <c r="DWU598" s="107"/>
      <c r="DWV598" s="107"/>
      <c r="DWW598" s="107"/>
      <c r="DWX598" s="107"/>
      <c r="DWY598" s="107"/>
      <c r="DWZ598" s="107"/>
      <c r="DXA598" s="107"/>
      <c r="DXB598" s="107"/>
      <c r="DXC598" s="107"/>
      <c r="DXD598" s="107"/>
      <c r="DXE598" s="107"/>
      <c r="DXF598" s="107"/>
      <c r="DXG598" s="107"/>
      <c r="DXH598" s="107"/>
      <c r="DXI598" s="107"/>
      <c r="DXJ598" s="107"/>
      <c r="DXK598" s="107"/>
      <c r="DXL598" s="107"/>
      <c r="DXM598" s="107"/>
      <c r="DXN598" s="107"/>
      <c r="DXO598" s="107"/>
      <c r="DXP598" s="107"/>
      <c r="DXQ598" s="107"/>
      <c r="DXR598" s="107"/>
      <c r="DXS598" s="107"/>
      <c r="DXT598" s="107"/>
      <c r="DXU598" s="107"/>
      <c r="DXV598" s="107"/>
      <c r="DXW598" s="107"/>
      <c r="DXX598" s="107"/>
      <c r="DXY598" s="107"/>
      <c r="DXZ598" s="107"/>
      <c r="DYA598" s="107"/>
      <c r="DYB598" s="107"/>
      <c r="DYC598" s="107"/>
      <c r="DYD598" s="107"/>
      <c r="DYE598" s="107"/>
      <c r="DYF598" s="107"/>
      <c r="DYG598" s="107"/>
      <c r="DYH598" s="107"/>
      <c r="DYI598" s="107"/>
      <c r="DYJ598" s="107"/>
      <c r="DYK598" s="107"/>
      <c r="DYL598" s="107"/>
      <c r="DYM598" s="107"/>
      <c r="DYN598" s="107"/>
      <c r="DYO598" s="107"/>
      <c r="DYP598" s="107"/>
      <c r="DYQ598" s="107"/>
      <c r="DYR598" s="107"/>
      <c r="DYS598" s="107"/>
      <c r="DYT598" s="107"/>
      <c r="DYU598" s="107"/>
      <c r="DYV598" s="107"/>
      <c r="DYW598" s="107"/>
      <c r="DYX598" s="107"/>
      <c r="DYY598" s="107"/>
      <c r="DYZ598" s="107"/>
      <c r="DZA598" s="107"/>
      <c r="DZB598" s="107"/>
      <c r="DZC598" s="107"/>
      <c r="DZD598" s="107"/>
      <c r="DZE598" s="107"/>
      <c r="DZF598" s="107"/>
      <c r="DZG598" s="107"/>
      <c r="DZH598" s="107"/>
      <c r="DZI598" s="107"/>
      <c r="DZJ598" s="107"/>
      <c r="DZK598" s="107"/>
      <c r="DZL598" s="107"/>
      <c r="DZM598" s="107"/>
      <c r="DZN598" s="107"/>
      <c r="DZO598" s="107"/>
      <c r="DZP598" s="107"/>
      <c r="DZQ598" s="107"/>
      <c r="DZR598" s="107"/>
      <c r="DZS598" s="107"/>
      <c r="DZT598" s="107"/>
      <c r="DZU598" s="107"/>
      <c r="DZV598" s="107"/>
      <c r="DZW598" s="107"/>
      <c r="DZX598" s="107"/>
      <c r="DZY598" s="107"/>
      <c r="DZZ598" s="107"/>
      <c r="EAA598" s="107"/>
      <c r="EAB598" s="107"/>
      <c r="EAC598" s="107"/>
      <c r="EAD598" s="107"/>
      <c r="EAE598" s="107"/>
      <c r="EAF598" s="107"/>
      <c r="EAG598" s="107"/>
      <c r="EAH598" s="107"/>
      <c r="EAI598" s="107"/>
      <c r="EAJ598" s="107"/>
      <c r="EAK598" s="107"/>
      <c r="EAL598" s="107"/>
      <c r="EAM598" s="107"/>
      <c r="EAN598" s="107"/>
      <c r="EAO598" s="107"/>
      <c r="EAP598" s="107"/>
      <c r="EAQ598" s="107"/>
      <c r="EAR598" s="107"/>
      <c r="EAS598" s="107"/>
      <c r="EAT598" s="107"/>
      <c r="EAU598" s="107"/>
      <c r="EAV598" s="107"/>
      <c r="EAW598" s="107"/>
      <c r="EAX598" s="107"/>
      <c r="EAY598" s="107"/>
      <c r="EAZ598" s="107"/>
      <c r="EBA598" s="107"/>
      <c r="EBB598" s="107"/>
      <c r="EBC598" s="107"/>
      <c r="EBD598" s="107"/>
      <c r="EBE598" s="107"/>
      <c r="EBF598" s="107"/>
      <c r="EBG598" s="107"/>
      <c r="EBH598" s="107"/>
      <c r="EBI598" s="107"/>
      <c r="EBJ598" s="107"/>
      <c r="EBK598" s="107"/>
      <c r="EBL598" s="107"/>
      <c r="EBM598" s="107"/>
      <c r="EBN598" s="107"/>
      <c r="EBO598" s="107"/>
      <c r="EBP598" s="107"/>
      <c r="EBQ598" s="107"/>
      <c r="EBR598" s="107"/>
      <c r="EBS598" s="107"/>
      <c r="EBT598" s="107"/>
      <c r="EBU598" s="107"/>
      <c r="EBV598" s="107"/>
      <c r="EBW598" s="107"/>
      <c r="EBX598" s="107"/>
      <c r="EBY598" s="107"/>
      <c r="EBZ598" s="107"/>
      <c r="ECA598" s="107"/>
      <c r="ECB598" s="107"/>
      <c r="ECC598" s="107"/>
      <c r="ECD598" s="107"/>
      <c r="ECE598" s="107"/>
      <c r="ECF598" s="107"/>
      <c r="ECG598" s="107"/>
      <c r="ECH598" s="107"/>
      <c r="ECI598" s="107"/>
      <c r="ECJ598" s="107"/>
      <c r="ECK598" s="107"/>
      <c r="ECL598" s="107"/>
      <c r="ECM598" s="107"/>
      <c r="ECN598" s="107"/>
      <c r="ECO598" s="107"/>
      <c r="ECP598" s="107"/>
      <c r="ECQ598" s="107"/>
      <c r="ECR598" s="107"/>
      <c r="ECS598" s="107"/>
      <c r="ECT598" s="107"/>
      <c r="ECU598" s="107"/>
      <c r="ECV598" s="107"/>
      <c r="ECW598" s="107"/>
      <c r="ECX598" s="107"/>
      <c r="ECY598" s="107"/>
      <c r="ECZ598" s="107"/>
      <c r="EDA598" s="107"/>
      <c r="EDB598" s="107"/>
      <c r="EDC598" s="107"/>
      <c r="EDD598" s="107"/>
      <c r="EDE598" s="107"/>
      <c r="EDF598" s="107"/>
      <c r="EDG598" s="107"/>
      <c r="EDH598" s="107"/>
      <c r="EDI598" s="107"/>
      <c r="EDJ598" s="107"/>
      <c r="EDK598" s="107"/>
      <c r="EDL598" s="107"/>
      <c r="EDM598" s="107"/>
      <c r="EDN598" s="107"/>
      <c r="EDO598" s="107"/>
      <c r="EDP598" s="107"/>
      <c r="EDQ598" s="107"/>
      <c r="EDR598" s="107"/>
      <c r="EDS598" s="107"/>
      <c r="EDT598" s="107"/>
      <c r="EDU598" s="107"/>
      <c r="EDV598" s="107"/>
      <c r="EDW598" s="107"/>
      <c r="EDX598" s="107"/>
      <c r="EDY598" s="107"/>
      <c r="EDZ598" s="107"/>
      <c r="EEA598" s="107"/>
      <c r="EEB598" s="107"/>
      <c r="EEC598" s="107"/>
      <c r="EED598" s="107"/>
      <c r="EEE598" s="107"/>
      <c r="EEF598" s="107"/>
      <c r="EEG598" s="107"/>
      <c r="EEH598" s="107"/>
      <c r="EEI598" s="107"/>
      <c r="EEJ598" s="107"/>
      <c r="EEK598" s="107"/>
      <c r="EEL598" s="107"/>
      <c r="EEM598" s="107"/>
      <c r="EEN598" s="107"/>
      <c r="EEO598" s="107"/>
      <c r="EEP598" s="107"/>
      <c r="EEQ598" s="107"/>
      <c r="EER598" s="107"/>
      <c r="EES598" s="107"/>
      <c r="EET598" s="107"/>
      <c r="EEU598" s="107"/>
      <c r="EEV598" s="107"/>
      <c r="EEW598" s="107"/>
      <c r="EEX598" s="107"/>
      <c r="EEY598" s="107"/>
      <c r="EEZ598" s="107"/>
      <c r="EFA598" s="107"/>
      <c r="EFB598" s="107"/>
      <c r="EFC598" s="107"/>
      <c r="EFD598" s="107"/>
      <c r="EFE598" s="107"/>
      <c r="EFF598" s="107"/>
      <c r="EFG598" s="107"/>
      <c r="EFH598" s="107"/>
      <c r="EFI598" s="107"/>
      <c r="EFJ598" s="107"/>
      <c r="EFK598" s="107"/>
      <c r="EFL598" s="107"/>
      <c r="EFM598" s="107"/>
      <c r="EFN598" s="107"/>
      <c r="EFO598" s="107"/>
      <c r="EFP598" s="107"/>
      <c r="EFQ598" s="107"/>
      <c r="EFR598" s="107"/>
      <c r="EFS598" s="107"/>
      <c r="EFT598" s="107"/>
      <c r="EFU598" s="107"/>
      <c r="EFV598" s="107"/>
      <c r="EFW598" s="107"/>
      <c r="EFX598" s="107"/>
      <c r="EFY598" s="107"/>
      <c r="EFZ598" s="107"/>
      <c r="EGA598" s="107"/>
      <c r="EGB598" s="107"/>
      <c r="EGC598" s="107"/>
      <c r="EGD598" s="107"/>
      <c r="EGE598" s="107"/>
      <c r="EGF598" s="107"/>
      <c r="EGG598" s="107"/>
      <c r="EGH598" s="107"/>
      <c r="EGI598" s="107"/>
      <c r="EGJ598" s="107"/>
      <c r="EGK598" s="107"/>
      <c r="EGL598" s="107"/>
      <c r="EGM598" s="107"/>
      <c r="EGN598" s="107"/>
      <c r="EGO598" s="107"/>
      <c r="EGP598" s="107"/>
      <c r="EGQ598" s="107"/>
      <c r="EGR598" s="107"/>
      <c r="EGS598" s="107"/>
      <c r="EGT598" s="107"/>
      <c r="EGU598" s="107"/>
      <c r="EGV598" s="107"/>
      <c r="EGW598" s="107"/>
      <c r="EGX598" s="107"/>
      <c r="EGY598" s="107"/>
      <c r="EGZ598" s="107"/>
      <c r="EHA598" s="107"/>
      <c r="EHB598" s="107"/>
      <c r="EHC598" s="107"/>
      <c r="EHD598" s="107"/>
      <c r="EHE598" s="107"/>
      <c r="EHF598" s="107"/>
      <c r="EHG598" s="107"/>
      <c r="EHH598" s="107"/>
      <c r="EHI598" s="107"/>
      <c r="EHJ598" s="107"/>
      <c r="EHK598" s="107"/>
      <c r="EHL598" s="107"/>
      <c r="EHM598" s="107"/>
      <c r="EHN598" s="107"/>
      <c r="EHO598" s="107"/>
      <c r="EHP598" s="107"/>
      <c r="EHQ598" s="107"/>
      <c r="EHR598" s="107"/>
      <c r="EHS598" s="107"/>
      <c r="EHT598" s="107"/>
      <c r="EHU598" s="107"/>
      <c r="EHV598" s="107"/>
      <c r="EHW598" s="107"/>
      <c r="EHX598" s="107"/>
      <c r="EHY598" s="107"/>
      <c r="EHZ598" s="107"/>
      <c r="EIA598" s="107"/>
      <c r="EIB598" s="107"/>
      <c r="EIC598" s="107"/>
      <c r="EID598" s="107"/>
      <c r="EIE598" s="107"/>
      <c r="EIF598" s="107"/>
      <c r="EIG598" s="107"/>
      <c r="EIH598" s="107"/>
      <c r="EII598" s="107"/>
      <c r="EIJ598" s="107"/>
      <c r="EIK598" s="107"/>
      <c r="EIL598" s="107"/>
      <c r="EIM598" s="107"/>
      <c r="EIN598" s="107"/>
      <c r="EIO598" s="107"/>
      <c r="EIP598" s="107"/>
      <c r="EIQ598" s="107"/>
      <c r="EIR598" s="107"/>
      <c r="EIS598" s="107"/>
      <c r="EIT598" s="107"/>
      <c r="EIU598" s="107"/>
      <c r="EIV598" s="107"/>
      <c r="EIW598" s="107"/>
      <c r="EIX598" s="107"/>
      <c r="EIY598" s="107"/>
      <c r="EIZ598" s="107"/>
      <c r="EJA598" s="107"/>
      <c r="EJB598" s="107"/>
      <c r="EJC598" s="107"/>
      <c r="EJD598" s="107"/>
      <c r="EJE598" s="107"/>
      <c r="EJF598" s="107"/>
      <c r="EJG598" s="107"/>
      <c r="EJH598" s="107"/>
      <c r="EJI598" s="107"/>
      <c r="EJJ598" s="107"/>
      <c r="EJK598" s="107"/>
      <c r="EJL598" s="107"/>
      <c r="EJM598" s="107"/>
      <c r="EJN598" s="107"/>
      <c r="EJO598" s="107"/>
      <c r="EJP598" s="107"/>
      <c r="EJQ598" s="107"/>
      <c r="EJR598" s="107"/>
      <c r="EJS598" s="107"/>
      <c r="EJT598" s="107"/>
      <c r="EJU598" s="107"/>
      <c r="EJV598" s="107"/>
      <c r="EJW598" s="107"/>
      <c r="EJX598" s="107"/>
      <c r="EJY598" s="107"/>
      <c r="EJZ598" s="107"/>
      <c r="EKA598" s="107"/>
      <c r="EKB598" s="107"/>
      <c r="EKC598" s="107"/>
      <c r="EKD598" s="107"/>
      <c r="EKE598" s="107"/>
      <c r="EKF598" s="107"/>
      <c r="EKG598" s="107"/>
      <c r="EKH598" s="107"/>
      <c r="EKI598" s="107"/>
      <c r="EKJ598" s="107"/>
      <c r="EKK598" s="107"/>
      <c r="EKL598" s="107"/>
      <c r="EKM598" s="107"/>
      <c r="EKN598" s="107"/>
      <c r="EKO598" s="107"/>
      <c r="EKP598" s="107"/>
      <c r="EKQ598" s="107"/>
      <c r="EKR598" s="107"/>
      <c r="EKS598" s="107"/>
      <c r="EKT598" s="107"/>
      <c r="EKU598" s="107"/>
      <c r="EKV598" s="107"/>
      <c r="EKW598" s="107"/>
      <c r="EKX598" s="107"/>
      <c r="EKY598" s="107"/>
      <c r="EKZ598" s="107"/>
      <c r="ELA598" s="107"/>
      <c r="ELB598" s="107"/>
      <c r="ELC598" s="107"/>
      <c r="ELD598" s="107"/>
      <c r="ELE598" s="107"/>
      <c r="ELF598" s="107"/>
      <c r="ELG598" s="107"/>
      <c r="ELH598" s="107"/>
      <c r="ELI598" s="107"/>
      <c r="ELJ598" s="107"/>
      <c r="ELK598" s="107"/>
      <c r="ELL598" s="107"/>
      <c r="ELM598" s="107"/>
      <c r="ELN598" s="107"/>
      <c r="ELO598" s="107"/>
      <c r="ELP598" s="107"/>
      <c r="ELQ598" s="107"/>
      <c r="ELR598" s="107"/>
      <c r="ELS598" s="107"/>
      <c r="ELT598" s="107"/>
      <c r="ELU598" s="107"/>
      <c r="ELV598" s="107"/>
      <c r="ELW598" s="107"/>
      <c r="ELX598" s="107"/>
      <c r="ELY598" s="107"/>
      <c r="ELZ598" s="107"/>
      <c r="EMA598" s="107"/>
      <c r="EMB598" s="107"/>
      <c r="EMC598" s="107"/>
      <c r="EMD598" s="107"/>
      <c r="EME598" s="107"/>
      <c r="EMF598" s="107"/>
      <c r="EMG598" s="107"/>
      <c r="EMH598" s="107"/>
      <c r="EMI598" s="107"/>
      <c r="EMJ598" s="107"/>
      <c r="EMK598" s="107"/>
      <c r="EML598" s="107"/>
      <c r="EMM598" s="107"/>
      <c r="EMN598" s="107"/>
      <c r="EMO598" s="107"/>
      <c r="EMP598" s="107"/>
      <c r="EMQ598" s="107"/>
      <c r="EMR598" s="107"/>
      <c r="EMS598" s="107"/>
      <c r="EMT598" s="107"/>
      <c r="EMU598" s="107"/>
      <c r="EMV598" s="107"/>
      <c r="EMW598" s="107"/>
      <c r="EMX598" s="107"/>
      <c r="EMY598" s="107"/>
      <c r="EMZ598" s="107"/>
      <c r="ENA598" s="107"/>
      <c r="ENB598" s="107"/>
      <c r="ENC598" s="107"/>
      <c r="END598" s="107"/>
      <c r="ENE598" s="107"/>
      <c r="ENF598" s="107"/>
      <c r="ENG598" s="107"/>
      <c r="ENH598" s="107"/>
      <c r="ENI598" s="107"/>
      <c r="ENJ598" s="107"/>
      <c r="ENK598" s="107"/>
      <c r="ENL598" s="107"/>
      <c r="ENM598" s="107"/>
      <c r="ENN598" s="107"/>
      <c r="ENO598" s="107"/>
      <c r="ENP598" s="107"/>
      <c r="ENQ598" s="107"/>
      <c r="ENR598" s="107"/>
      <c r="ENS598" s="107"/>
      <c r="ENT598" s="107"/>
      <c r="ENU598" s="107"/>
      <c r="ENV598" s="107"/>
      <c r="ENW598" s="107"/>
      <c r="ENX598" s="107"/>
      <c r="ENY598" s="107"/>
      <c r="ENZ598" s="107"/>
      <c r="EOA598" s="107"/>
      <c r="EOB598" s="107"/>
      <c r="EOC598" s="107"/>
      <c r="EOD598" s="107"/>
      <c r="EOE598" s="107"/>
      <c r="EOF598" s="107"/>
      <c r="EOG598" s="107"/>
      <c r="EOH598" s="107"/>
      <c r="EOI598" s="107"/>
      <c r="EOJ598" s="107"/>
      <c r="EOK598" s="107"/>
      <c r="EOL598" s="107"/>
      <c r="EOM598" s="107"/>
      <c r="EON598" s="107"/>
      <c r="EOO598" s="107"/>
      <c r="EOP598" s="107"/>
      <c r="EOQ598" s="107"/>
      <c r="EOR598" s="107"/>
      <c r="EOS598" s="107"/>
      <c r="EOT598" s="107"/>
      <c r="EOU598" s="107"/>
      <c r="EOV598" s="107"/>
      <c r="EOW598" s="107"/>
      <c r="EOX598" s="107"/>
      <c r="EOY598" s="107"/>
      <c r="EOZ598" s="107"/>
      <c r="EPA598" s="107"/>
      <c r="EPB598" s="107"/>
      <c r="EPC598" s="107"/>
      <c r="EPD598" s="107"/>
      <c r="EPE598" s="107"/>
      <c r="EPF598" s="107"/>
      <c r="EPG598" s="107"/>
      <c r="EPH598" s="107"/>
      <c r="EPI598" s="107"/>
      <c r="EPJ598" s="107"/>
      <c r="EPK598" s="107"/>
      <c r="EPL598" s="107"/>
      <c r="EPM598" s="107"/>
      <c r="EPN598" s="107"/>
      <c r="EPO598" s="107"/>
      <c r="EPP598" s="107"/>
      <c r="EPQ598" s="107"/>
      <c r="EPR598" s="107"/>
      <c r="EPS598" s="107"/>
      <c r="EPT598" s="107"/>
      <c r="EPU598" s="107"/>
      <c r="EPV598" s="107"/>
      <c r="EPW598" s="107"/>
      <c r="EPX598" s="107"/>
      <c r="EPY598" s="107"/>
      <c r="EPZ598" s="107"/>
      <c r="EQA598" s="107"/>
      <c r="EQB598" s="107"/>
      <c r="EQC598" s="107"/>
      <c r="EQD598" s="107"/>
      <c r="EQE598" s="107"/>
      <c r="EQF598" s="107"/>
      <c r="EQG598" s="107"/>
      <c r="EQH598" s="107"/>
      <c r="EQI598" s="107"/>
      <c r="EQJ598" s="107"/>
      <c r="EQK598" s="107"/>
      <c r="EQL598" s="107"/>
      <c r="EQM598" s="107"/>
      <c r="EQN598" s="107"/>
      <c r="EQO598" s="107"/>
      <c r="EQP598" s="107"/>
      <c r="EQQ598" s="107"/>
      <c r="EQR598" s="107"/>
      <c r="EQS598" s="107"/>
      <c r="EQT598" s="107"/>
      <c r="EQU598" s="107"/>
      <c r="EQV598" s="107"/>
      <c r="EQW598" s="107"/>
      <c r="EQX598" s="107"/>
      <c r="EQY598" s="107"/>
      <c r="EQZ598" s="107"/>
      <c r="ERA598" s="107"/>
      <c r="ERB598" s="107"/>
      <c r="ERC598" s="107"/>
      <c r="ERD598" s="107"/>
      <c r="ERE598" s="107"/>
      <c r="ERF598" s="107"/>
      <c r="ERG598" s="107"/>
      <c r="ERH598" s="107"/>
      <c r="ERI598" s="107"/>
      <c r="ERJ598" s="107"/>
      <c r="ERK598" s="107"/>
      <c r="ERL598" s="107"/>
      <c r="ERM598" s="107"/>
      <c r="ERN598" s="107"/>
      <c r="ERO598" s="107"/>
      <c r="ERP598" s="107"/>
      <c r="ERQ598" s="107"/>
      <c r="ERR598" s="107"/>
      <c r="ERS598" s="107"/>
      <c r="ERT598" s="107"/>
      <c r="ERU598" s="107"/>
      <c r="ERV598" s="107"/>
      <c r="ERW598" s="107"/>
      <c r="ERX598" s="107"/>
      <c r="ERY598" s="107"/>
      <c r="ERZ598" s="107"/>
      <c r="ESA598" s="107"/>
      <c r="ESB598" s="107"/>
      <c r="ESC598" s="107"/>
      <c r="ESD598" s="107"/>
      <c r="ESE598" s="107"/>
      <c r="ESF598" s="107"/>
      <c r="ESG598" s="107"/>
      <c r="ESH598" s="107"/>
      <c r="ESI598" s="107"/>
      <c r="ESJ598" s="107"/>
      <c r="ESK598" s="107"/>
      <c r="ESL598" s="107"/>
      <c r="ESM598" s="107"/>
      <c r="ESN598" s="107"/>
      <c r="ESO598" s="107"/>
      <c r="ESP598" s="107"/>
      <c r="ESQ598" s="107"/>
      <c r="ESR598" s="107"/>
      <c r="ESS598" s="107"/>
      <c r="EST598" s="107"/>
      <c r="ESU598" s="107"/>
      <c r="ESV598" s="107"/>
      <c r="ESW598" s="107"/>
      <c r="ESX598" s="107"/>
      <c r="ESY598" s="107"/>
      <c r="ESZ598" s="107"/>
      <c r="ETA598" s="107"/>
      <c r="ETB598" s="107"/>
      <c r="ETC598" s="107"/>
      <c r="ETD598" s="107"/>
      <c r="ETE598" s="107"/>
      <c r="ETF598" s="107"/>
      <c r="ETG598" s="107"/>
      <c r="ETH598" s="107"/>
      <c r="ETI598" s="107"/>
      <c r="ETJ598" s="107"/>
      <c r="ETK598" s="107"/>
      <c r="ETL598" s="107"/>
      <c r="ETM598" s="107"/>
      <c r="ETN598" s="107"/>
      <c r="ETO598" s="107"/>
      <c r="ETP598" s="107"/>
      <c r="ETQ598" s="107"/>
      <c r="ETR598" s="107"/>
      <c r="ETS598" s="107"/>
      <c r="ETT598" s="107"/>
      <c r="ETU598" s="107"/>
      <c r="ETV598" s="107"/>
      <c r="ETW598" s="107"/>
      <c r="ETX598" s="107"/>
      <c r="ETY598" s="107"/>
      <c r="ETZ598" s="107"/>
      <c r="EUA598" s="107"/>
      <c r="EUB598" s="107"/>
      <c r="EUC598" s="107"/>
      <c r="EUD598" s="107"/>
      <c r="EUE598" s="107"/>
      <c r="EUF598" s="107"/>
      <c r="EUG598" s="107"/>
      <c r="EUH598" s="107"/>
      <c r="EUI598" s="107"/>
      <c r="EUJ598" s="107"/>
      <c r="EUK598" s="107"/>
      <c r="EUL598" s="107"/>
      <c r="EUM598" s="107"/>
      <c r="EUN598" s="107"/>
      <c r="EUO598" s="107"/>
      <c r="EUP598" s="107"/>
      <c r="EUQ598" s="107"/>
      <c r="EUR598" s="107"/>
      <c r="EUS598" s="107"/>
      <c r="EUT598" s="107"/>
      <c r="EUU598" s="107"/>
      <c r="EUV598" s="107"/>
      <c r="EUW598" s="107"/>
      <c r="EUX598" s="107"/>
      <c r="EUY598" s="107"/>
      <c r="EUZ598" s="107"/>
      <c r="EVA598" s="107"/>
      <c r="EVB598" s="107"/>
      <c r="EVC598" s="107"/>
      <c r="EVD598" s="107"/>
      <c r="EVE598" s="107"/>
      <c r="EVF598" s="107"/>
      <c r="EVG598" s="107"/>
      <c r="EVH598" s="107"/>
      <c r="EVI598" s="107"/>
      <c r="EVJ598" s="107"/>
      <c r="EVK598" s="107"/>
      <c r="EVL598" s="107"/>
      <c r="EVM598" s="107"/>
      <c r="EVN598" s="107"/>
      <c r="EVO598" s="107"/>
      <c r="EVP598" s="107"/>
      <c r="EVQ598" s="107"/>
      <c r="EVR598" s="107"/>
      <c r="EVS598" s="107"/>
      <c r="EVT598" s="107"/>
      <c r="EVU598" s="107"/>
      <c r="EVV598" s="107"/>
      <c r="EVW598" s="107"/>
      <c r="EVX598" s="107"/>
      <c r="EVY598" s="107"/>
      <c r="EVZ598" s="107"/>
      <c r="EWA598" s="107"/>
      <c r="EWB598" s="107"/>
      <c r="EWC598" s="107"/>
      <c r="EWD598" s="107"/>
      <c r="EWE598" s="107"/>
      <c r="EWF598" s="107"/>
      <c r="EWG598" s="107"/>
      <c r="EWH598" s="107"/>
      <c r="EWI598" s="107"/>
      <c r="EWJ598" s="107"/>
      <c r="EWK598" s="107"/>
      <c r="EWL598" s="107"/>
      <c r="EWM598" s="107"/>
      <c r="EWN598" s="107"/>
      <c r="EWO598" s="107"/>
      <c r="EWP598" s="107"/>
      <c r="EWQ598" s="107"/>
      <c r="EWR598" s="107"/>
      <c r="EWS598" s="107"/>
      <c r="EWT598" s="107"/>
      <c r="EWU598" s="107"/>
      <c r="EWV598" s="107"/>
      <c r="EWW598" s="107"/>
      <c r="EWX598" s="107"/>
      <c r="EWY598" s="107"/>
      <c r="EWZ598" s="107"/>
      <c r="EXA598" s="107"/>
      <c r="EXB598" s="107"/>
      <c r="EXC598" s="107"/>
      <c r="EXD598" s="107"/>
      <c r="EXE598" s="107"/>
      <c r="EXF598" s="107"/>
      <c r="EXG598" s="107"/>
      <c r="EXH598" s="107"/>
      <c r="EXI598" s="107"/>
      <c r="EXJ598" s="107"/>
      <c r="EXK598" s="107"/>
      <c r="EXL598" s="107"/>
      <c r="EXM598" s="107"/>
      <c r="EXN598" s="107"/>
      <c r="EXO598" s="107"/>
      <c r="EXP598" s="107"/>
      <c r="EXQ598" s="107"/>
      <c r="EXR598" s="107"/>
      <c r="EXS598" s="107"/>
      <c r="EXT598" s="107"/>
      <c r="EXU598" s="107"/>
      <c r="EXV598" s="107"/>
      <c r="EXW598" s="107"/>
      <c r="EXX598" s="107"/>
      <c r="EXY598" s="107"/>
      <c r="EXZ598" s="107"/>
      <c r="EYA598" s="107"/>
      <c r="EYB598" s="107"/>
      <c r="EYC598" s="107"/>
      <c r="EYD598" s="107"/>
      <c r="EYE598" s="107"/>
      <c r="EYF598" s="107"/>
      <c r="EYG598" s="107"/>
      <c r="EYH598" s="107"/>
      <c r="EYI598" s="107"/>
      <c r="EYJ598" s="107"/>
      <c r="EYK598" s="107"/>
      <c r="EYL598" s="107"/>
      <c r="EYM598" s="107"/>
      <c r="EYN598" s="107"/>
      <c r="EYO598" s="107"/>
      <c r="EYP598" s="107"/>
      <c r="EYQ598" s="107"/>
      <c r="EYR598" s="107"/>
      <c r="EYS598" s="107"/>
      <c r="EYT598" s="107"/>
      <c r="EYU598" s="107"/>
      <c r="EYV598" s="107"/>
      <c r="EYW598" s="107"/>
      <c r="EYX598" s="107"/>
      <c r="EYY598" s="107"/>
      <c r="EYZ598" s="107"/>
      <c r="EZA598" s="107"/>
      <c r="EZB598" s="107"/>
      <c r="EZC598" s="107"/>
      <c r="EZD598" s="107"/>
      <c r="EZE598" s="107"/>
      <c r="EZF598" s="107"/>
      <c r="EZG598" s="107"/>
      <c r="EZH598" s="107"/>
      <c r="EZI598" s="107"/>
      <c r="EZJ598" s="107"/>
      <c r="EZK598" s="107"/>
      <c r="EZL598" s="107"/>
      <c r="EZM598" s="107"/>
      <c r="EZN598" s="107"/>
      <c r="EZO598" s="107"/>
      <c r="EZP598" s="107"/>
      <c r="EZQ598" s="107"/>
      <c r="EZR598" s="107"/>
      <c r="EZS598" s="107"/>
      <c r="EZT598" s="107"/>
      <c r="EZU598" s="107"/>
      <c r="EZV598" s="107"/>
      <c r="EZW598" s="107"/>
      <c r="EZX598" s="107"/>
      <c r="EZY598" s="107"/>
      <c r="EZZ598" s="107"/>
      <c r="FAA598" s="107"/>
      <c r="FAB598" s="107"/>
      <c r="FAC598" s="107"/>
      <c r="FAD598" s="107"/>
      <c r="FAE598" s="107"/>
      <c r="FAF598" s="107"/>
      <c r="FAG598" s="107"/>
      <c r="FAH598" s="107"/>
      <c r="FAI598" s="107"/>
      <c r="FAJ598" s="107"/>
      <c r="FAK598" s="107"/>
      <c r="FAL598" s="107"/>
      <c r="FAM598" s="107"/>
      <c r="FAN598" s="107"/>
      <c r="FAO598" s="107"/>
      <c r="FAP598" s="107"/>
      <c r="FAQ598" s="107"/>
      <c r="FAR598" s="107"/>
      <c r="FAS598" s="107"/>
      <c r="FAT598" s="107"/>
      <c r="FAU598" s="107"/>
      <c r="FAV598" s="107"/>
      <c r="FAW598" s="107"/>
      <c r="FAX598" s="107"/>
      <c r="FAY598" s="107"/>
      <c r="FAZ598" s="107"/>
      <c r="FBA598" s="107"/>
      <c r="FBB598" s="107"/>
      <c r="FBC598" s="107"/>
      <c r="FBD598" s="107"/>
      <c r="FBE598" s="107"/>
      <c r="FBF598" s="107"/>
      <c r="FBG598" s="107"/>
      <c r="FBH598" s="107"/>
      <c r="FBI598" s="107"/>
      <c r="FBJ598" s="107"/>
      <c r="FBK598" s="107"/>
      <c r="FBL598" s="107"/>
      <c r="FBM598" s="107"/>
      <c r="FBN598" s="107"/>
      <c r="FBO598" s="107"/>
      <c r="FBP598" s="107"/>
      <c r="FBQ598" s="107"/>
      <c r="FBR598" s="107"/>
      <c r="FBS598" s="107"/>
      <c r="FBT598" s="107"/>
      <c r="FBU598" s="107"/>
      <c r="FBV598" s="107"/>
      <c r="FBW598" s="107"/>
      <c r="FBX598" s="107"/>
      <c r="FBY598" s="107"/>
      <c r="FBZ598" s="107"/>
      <c r="FCA598" s="107"/>
      <c r="FCB598" s="107"/>
      <c r="FCC598" s="107"/>
      <c r="FCD598" s="107"/>
      <c r="FCE598" s="107"/>
      <c r="FCF598" s="107"/>
      <c r="FCG598" s="107"/>
      <c r="FCH598" s="107"/>
      <c r="FCI598" s="107"/>
      <c r="FCJ598" s="107"/>
      <c r="FCK598" s="107"/>
      <c r="FCL598" s="107"/>
      <c r="FCM598" s="107"/>
      <c r="FCN598" s="107"/>
      <c r="FCO598" s="107"/>
      <c r="FCP598" s="107"/>
      <c r="FCQ598" s="107"/>
      <c r="FCR598" s="107"/>
      <c r="FCS598" s="107"/>
      <c r="FCT598" s="107"/>
      <c r="FCU598" s="107"/>
      <c r="FCV598" s="107"/>
      <c r="FCW598" s="107"/>
      <c r="FCX598" s="107"/>
      <c r="FCY598" s="107"/>
      <c r="FCZ598" s="107"/>
      <c r="FDA598" s="107"/>
      <c r="FDB598" s="107"/>
      <c r="FDC598" s="107"/>
      <c r="FDD598" s="107"/>
      <c r="FDE598" s="107"/>
      <c r="FDF598" s="107"/>
      <c r="FDG598" s="107"/>
      <c r="FDH598" s="107"/>
      <c r="FDI598" s="107"/>
      <c r="FDJ598" s="107"/>
      <c r="FDK598" s="107"/>
      <c r="FDL598" s="107"/>
      <c r="FDM598" s="107"/>
      <c r="FDN598" s="107"/>
      <c r="FDO598" s="107"/>
      <c r="FDP598" s="107"/>
      <c r="FDQ598" s="107"/>
      <c r="FDR598" s="107"/>
      <c r="FDS598" s="107"/>
      <c r="FDT598" s="107"/>
      <c r="FDU598" s="107"/>
      <c r="FDV598" s="107"/>
      <c r="FDW598" s="107"/>
      <c r="FDX598" s="107"/>
      <c r="FDY598" s="107"/>
      <c r="FDZ598" s="107"/>
      <c r="FEA598" s="107"/>
      <c r="FEB598" s="107"/>
      <c r="FEC598" s="107"/>
      <c r="FED598" s="107"/>
      <c r="FEE598" s="107"/>
      <c r="FEF598" s="107"/>
      <c r="FEG598" s="107"/>
      <c r="FEH598" s="107"/>
      <c r="FEI598" s="107"/>
      <c r="FEJ598" s="107"/>
      <c r="FEK598" s="107"/>
      <c r="FEL598" s="107"/>
      <c r="FEM598" s="107"/>
      <c r="FEN598" s="107"/>
      <c r="FEO598" s="107"/>
      <c r="FEP598" s="107"/>
      <c r="FEQ598" s="107"/>
      <c r="FER598" s="107"/>
      <c r="FES598" s="107"/>
      <c r="FET598" s="107"/>
      <c r="FEU598" s="107"/>
      <c r="FEV598" s="107"/>
      <c r="FEW598" s="107"/>
      <c r="FEX598" s="107"/>
      <c r="FEY598" s="107"/>
      <c r="FEZ598" s="107"/>
      <c r="FFA598" s="107"/>
      <c r="FFB598" s="107"/>
      <c r="FFC598" s="107"/>
      <c r="FFD598" s="107"/>
      <c r="FFE598" s="107"/>
      <c r="FFF598" s="107"/>
      <c r="FFG598" s="107"/>
      <c r="FFH598" s="107"/>
      <c r="FFI598" s="107"/>
      <c r="FFJ598" s="107"/>
      <c r="FFK598" s="107"/>
      <c r="FFL598" s="107"/>
      <c r="FFM598" s="107"/>
      <c r="FFN598" s="107"/>
      <c r="FFO598" s="107"/>
      <c r="FFP598" s="107"/>
      <c r="FFQ598" s="107"/>
      <c r="FFR598" s="107"/>
      <c r="FFS598" s="107"/>
      <c r="FFT598" s="107"/>
      <c r="FFU598" s="107"/>
      <c r="FFV598" s="107"/>
      <c r="FFW598" s="107"/>
      <c r="FFX598" s="107"/>
      <c r="FFY598" s="107"/>
      <c r="FFZ598" s="107"/>
      <c r="FGA598" s="107"/>
      <c r="FGB598" s="107"/>
      <c r="FGC598" s="107"/>
      <c r="FGD598" s="107"/>
      <c r="FGE598" s="107"/>
      <c r="FGF598" s="107"/>
      <c r="FGG598" s="107"/>
      <c r="FGH598" s="107"/>
      <c r="FGI598" s="107"/>
      <c r="FGJ598" s="107"/>
      <c r="FGK598" s="107"/>
      <c r="FGL598" s="107"/>
      <c r="FGM598" s="107"/>
      <c r="FGN598" s="107"/>
      <c r="FGO598" s="107"/>
      <c r="FGP598" s="107"/>
      <c r="FGQ598" s="107"/>
      <c r="FGR598" s="107"/>
      <c r="FGS598" s="107"/>
      <c r="FGT598" s="107"/>
      <c r="FGU598" s="107"/>
      <c r="FGV598" s="107"/>
      <c r="FGW598" s="107"/>
      <c r="FGX598" s="107"/>
      <c r="FGY598" s="107"/>
      <c r="FGZ598" s="107"/>
      <c r="FHA598" s="107"/>
      <c r="FHB598" s="107"/>
      <c r="FHC598" s="107"/>
      <c r="FHD598" s="107"/>
      <c r="FHE598" s="107"/>
      <c r="FHF598" s="107"/>
      <c r="FHG598" s="107"/>
      <c r="FHH598" s="107"/>
      <c r="FHI598" s="107"/>
      <c r="FHJ598" s="107"/>
      <c r="FHK598" s="107"/>
      <c r="FHL598" s="107"/>
      <c r="FHM598" s="107"/>
      <c r="FHN598" s="107"/>
      <c r="FHO598" s="107"/>
      <c r="FHP598" s="107"/>
      <c r="FHQ598" s="107"/>
      <c r="FHR598" s="107"/>
      <c r="FHS598" s="107"/>
      <c r="FHT598" s="107"/>
      <c r="FHU598" s="107"/>
      <c r="FHV598" s="107"/>
      <c r="FHW598" s="107"/>
      <c r="FHX598" s="107"/>
      <c r="FHY598" s="107"/>
      <c r="FHZ598" s="107"/>
      <c r="FIA598" s="107"/>
      <c r="FIB598" s="107"/>
      <c r="FIC598" s="107"/>
      <c r="FID598" s="107"/>
      <c r="FIE598" s="107"/>
      <c r="FIF598" s="107"/>
      <c r="FIG598" s="107"/>
      <c r="FIH598" s="107"/>
      <c r="FII598" s="107"/>
      <c r="FIJ598" s="107"/>
      <c r="FIK598" s="107"/>
      <c r="FIL598" s="107"/>
      <c r="FIM598" s="107"/>
      <c r="FIN598" s="107"/>
      <c r="FIO598" s="107"/>
      <c r="FIP598" s="107"/>
      <c r="FIQ598" s="107"/>
      <c r="FIR598" s="107"/>
      <c r="FIS598" s="107"/>
      <c r="FIT598" s="107"/>
      <c r="FIU598" s="107"/>
      <c r="FIV598" s="107"/>
      <c r="FIW598" s="107"/>
      <c r="FIX598" s="107"/>
      <c r="FIY598" s="107"/>
      <c r="FIZ598" s="107"/>
      <c r="FJA598" s="107"/>
      <c r="FJB598" s="107"/>
      <c r="FJC598" s="107"/>
      <c r="FJD598" s="107"/>
      <c r="FJE598" s="107"/>
      <c r="FJF598" s="107"/>
      <c r="FJG598" s="107"/>
      <c r="FJH598" s="107"/>
      <c r="FJI598" s="107"/>
      <c r="FJJ598" s="107"/>
      <c r="FJK598" s="107"/>
      <c r="FJL598" s="107"/>
      <c r="FJM598" s="107"/>
      <c r="FJN598" s="107"/>
      <c r="FJO598" s="107"/>
      <c r="FJP598" s="107"/>
      <c r="FJQ598" s="107"/>
      <c r="FJR598" s="107"/>
      <c r="FJS598" s="107"/>
      <c r="FJT598" s="107"/>
      <c r="FJU598" s="107"/>
      <c r="FJV598" s="107"/>
      <c r="FJW598" s="107"/>
      <c r="FJX598" s="107"/>
      <c r="FJY598" s="107"/>
      <c r="FJZ598" s="107"/>
      <c r="FKA598" s="107"/>
      <c r="FKB598" s="107"/>
      <c r="FKC598" s="107"/>
      <c r="FKD598" s="107"/>
      <c r="FKE598" s="107"/>
      <c r="FKF598" s="107"/>
      <c r="FKG598" s="107"/>
      <c r="FKH598" s="107"/>
      <c r="FKI598" s="107"/>
      <c r="FKJ598" s="107"/>
      <c r="FKK598" s="107"/>
      <c r="FKL598" s="107"/>
      <c r="FKM598" s="107"/>
      <c r="FKN598" s="107"/>
      <c r="FKO598" s="107"/>
      <c r="FKP598" s="107"/>
      <c r="FKQ598" s="107"/>
      <c r="FKR598" s="107"/>
      <c r="FKS598" s="107"/>
      <c r="FKT598" s="107"/>
      <c r="FKU598" s="107"/>
      <c r="FKV598" s="107"/>
      <c r="FKW598" s="107"/>
      <c r="FKX598" s="107"/>
      <c r="FKY598" s="107"/>
      <c r="FKZ598" s="107"/>
      <c r="FLA598" s="107"/>
      <c r="FLB598" s="107"/>
      <c r="FLC598" s="107"/>
      <c r="FLD598" s="107"/>
      <c r="FLE598" s="107"/>
      <c r="FLF598" s="107"/>
      <c r="FLG598" s="107"/>
      <c r="FLH598" s="107"/>
      <c r="FLI598" s="107"/>
      <c r="FLJ598" s="107"/>
      <c r="FLK598" s="107"/>
      <c r="FLL598" s="107"/>
      <c r="FLM598" s="107"/>
      <c r="FLN598" s="107"/>
      <c r="FLO598" s="107"/>
      <c r="FLP598" s="107"/>
      <c r="FLQ598" s="107"/>
      <c r="FLR598" s="107"/>
      <c r="FLS598" s="107"/>
      <c r="FLT598" s="107"/>
      <c r="FLU598" s="107"/>
      <c r="FLV598" s="107"/>
      <c r="FLW598" s="107"/>
      <c r="FLX598" s="107"/>
      <c r="FLY598" s="107"/>
      <c r="FLZ598" s="107"/>
      <c r="FMA598" s="107"/>
      <c r="FMB598" s="107"/>
      <c r="FMC598" s="107"/>
      <c r="FMD598" s="107"/>
      <c r="FME598" s="107"/>
      <c r="FMF598" s="107"/>
      <c r="FMG598" s="107"/>
      <c r="FMH598" s="107"/>
      <c r="FMI598" s="107"/>
      <c r="FMJ598" s="107"/>
      <c r="FMK598" s="107"/>
      <c r="FML598" s="107"/>
      <c r="FMM598" s="107"/>
      <c r="FMN598" s="107"/>
      <c r="FMO598" s="107"/>
      <c r="FMP598" s="107"/>
      <c r="FMQ598" s="107"/>
      <c r="FMR598" s="107"/>
      <c r="FMS598" s="107"/>
      <c r="FMT598" s="107"/>
      <c r="FMU598" s="107"/>
      <c r="FMV598" s="107"/>
      <c r="FMW598" s="107"/>
      <c r="FMX598" s="107"/>
      <c r="FMY598" s="107"/>
      <c r="FMZ598" s="107"/>
      <c r="FNA598" s="107"/>
      <c r="FNB598" s="107"/>
      <c r="FNC598" s="107"/>
      <c r="FND598" s="107"/>
      <c r="FNE598" s="107"/>
      <c r="FNF598" s="107"/>
      <c r="FNG598" s="107"/>
      <c r="FNH598" s="107"/>
      <c r="FNI598" s="107"/>
      <c r="FNJ598" s="107"/>
      <c r="FNK598" s="107"/>
      <c r="FNL598" s="107"/>
      <c r="FNM598" s="107"/>
      <c r="FNN598" s="107"/>
      <c r="FNO598" s="107"/>
      <c r="FNP598" s="107"/>
      <c r="FNQ598" s="107"/>
      <c r="FNR598" s="107"/>
      <c r="FNS598" s="107"/>
      <c r="FNT598" s="107"/>
      <c r="FNU598" s="107"/>
      <c r="FNV598" s="107"/>
      <c r="FNW598" s="107"/>
      <c r="FNX598" s="107"/>
      <c r="FNY598" s="107"/>
      <c r="FNZ598" s="107"/>
      <c r="FOA598" s="107"/>
      <c r="FOB598" s="107"/>
      <c r="FOC598" s="107"/>
      <c r="FOD598" s="107"/>
      <c r="FOE598" s="107"/>
      <c r="FOF598" s="107"/>
      <c r="FOG598" s="107"/>
      <c r="FOH598" s="107"/>
      <c r="FOI598" s="107"/>
      <c r="FOJ598" s="107"/>
      <c r="FOK598" s="107"/>
      <c r="FOL598" s="107"/>
      <c r="FOM598" s="107"/>
      <c r="FON598" s="107"/>
      <c r="FOO598" s="107"/>
      <c r="FOP598" s="107"/>
      <c r="FOQ598" s="107"/>
      <c r="FOR598" s="107"/>
      <c r="FOS598" s="107"/>
      <c r="FOT598" s="107"/>
      <c r="FOU598" s="107"/>
      <c r="FOV598" s="107"/>
      <c r="FOW598" s="107"/>
      <c r="FOX598" s="107"/>
      <c r="FOY598" s="107"/>
      <c r="FOZ598" s="107"/>
      <c r="FPA598" s="107"/>
      <c r="FPB598" s="107"/>
      <c r="FPC598" s="107"/>
      <c r="FPD598" s="107"/>
      <c r="FPE598" s="107"/>
      <c r="FPF598" s="107"/>
      <c r="FPG598" s="107"/>
      <c r="FPH598" s="107"/>
      <c r="FPI598" s="107"/>
      <c r="FPJ598" s="107"/>
      <c r="FPK598" s="107"/>
      <c r="FPL598" s="107"/>
      <c r="FPM598" s="107"/>
      <c r="FPN598" s="107"/>
      <c r="FPO598" s="107"/>
      <c r="FPP598" s="107"/>
      <c r="FPQ598" s="107"/>
      <c r="FPR598" s="107"/>
      <c r="FPS598" s="107"/>
      <c r="FPT598" s="107"/>
      <c r="FPU598" s="107"/>
      <c r="FPV598" s="107"/>
      <c r="FPW598" s="107"/>
      <c r="FPX598" s="107"/>
      <c r="FPY598" s="107"/>
      <c r="FPZ598" s="107"/>
      <c r="FQA598" s="107"/>
      <c r="FQB598" s="107"/>
      <c r="FQC598" s="107"/>
      <c r="FQD598" s="107"/>
      <c r="FQE598" s="107"/>
      <c r="FQF598" s="107"/>
      <c r="FQG598" s="107"/>
      <c r="FQH598" s="107"/>
      <c r="FQI598" s="107"/>
      <c r="FQJ598" s="107"/>
      <c r="FQK598" s="107"/>
      <c r="FQL598" s="107"/>
      <c r="FQM598" s="107"/>
      <c r="FQN598" s="107"/>
      <c r="FQO598" s="107"/>
      <c r="FQP598" s="107"/>
      <c r="FQQ598" s="107"/>
      <c r="FQR598" s="107"/>
      <c r="FQS598" s="107"/>
      <c r="FQT598" s="107"/>
      <c r="FQU598" s="107"/>
      <c r="FQV598" s="107"/>
      <c r="FQW598" s="107"/>
      <c r="FQX598" s="107"/>
      <c r="FQY598" s="107"/>
      <c r="FQZ598" s="107"/>
      <c r="FRA598" s="107"/>
      <c r="FRB598" s="107"/>
      <c r="FRC598" s="107"/>
      <c r="FRD598" s="107"/>
      <c r="FRE598" s="107"/>
      <c r="FRF598" s="107"/>
      <c r="FRG598" s="107"/>
      <c r="FRH598" s="107"/>
      <c r="FRI598" s="107"/>
      <c r="FRJ598" s="107"/>
      <c r="FRK598" s="107"/>
      <c r="FRL598" s="107"/>
      <c r="FRM598" s="107"/>
      <c r="FRN598" s="107"/>
      <c r="FRO598" s="107"/>
      <c r="FRP598" s="107"/>
      <c r="FRQ598" s="107"/>
      <c r="FRR598" s="107"/>
      <c r="FRS598" s="107"/>
      <c r="FRT598" s="107"/>
      <c r="FRU598" s="107"/>
      <c r="FRV598" s="107"/>
      <c r="FRW598" s="107"/>
      <c r="FRX598" s="107"/>
      <c r="FRY598" s="107"/>
      <c r="FRZ598" s="107"/>
      <c r="FSA598" s="107"/>
      <c r="FSB598" s="107"/>
      <c r="FSC598" s="107"/>
      <c r="FSD598" s="107"/>
      <c r="FSE598" s="107"/>
      <c r="FSF598" s="107"/>
      <c r="FSG598" s="107"/>
      <c r="FSH598" s="107"/>
      <c r="FSI598" s="107"/>
      <c r="FSJ598" s="107"/>
      <c r="FSK598" s="107"/>
      <c r="FSL598" s="107"/>
      <c r="FSM598" s="107"/>
      <c r="FSN598" s="107"/>
      <c r="FSO598" s="107"/>
      <c r="FSP598" s="107"/>
      <c r="FSQ598" s="107"/>
      <c r="FSR598" s="107"/>
      <c r="FSS598" s="107"/>
      <c r="FST598" s="107"/>
      <c r="FSU598" s="107"/>
      <c r="FSV598" s="107"/>
      <c r="FSW598" s="107"/>
      <c r="FSX598" s="107"/>
      <c r="FSY598" s="107"/>
      <c r="FSZ598" s="107"/>
      <c r="FTA598" s="107"/>
      <c r="FTB598" s="107"/>
      <c r="FTC598" s="107"/>
      <c r="FTD598" s="107"/>
      <c r="FTE598" s="107"/>
      <c r="FTF598" s="107"/>
      <c r="FTG598" s="107"/>
      <c r="FTH598" s="107"/>
      <c r="FTI598" s="107"/>
      <c r="FTJ598" s="107"/>
      <c r="FTK598" s="107"/>
      <c r="FTL598" s="107"/>
      <c r="FTM598" s="107"/>
      <c r="FTN598" s="107"/>
      <c r="FTO598" s="107"/>
      <c r="FTP598" s="107"/>
      <c r="FTQ598" s="107"/>
      <c r="FTR598" s="107"/>
      <c r="FTS598" s="107"/>
      <c r="FTT598" s="107"/>
      <c r="FTU598" s="107"/>
      <c r="FTV598" s="107"/>
      <c r="FTW598" s="107"/>
      <c r="FTX598" s="107"/>
      <c r="FTY598" s="107"/>
      <c r="FTZ598" s="107"/>
      <c r="FUA598" s="107"/>
      <c r="FUB598" s="107"/>
      <c r="FUC598" s="107"/>
      <c r="FUD598" s="107"/>
      <c r="FUE598" s="107"/>
      <c r="FUF598" s="107"/>
      <c r="FUG598" s="107"/>
      <c r="FUH598" s="107"/>
      <c r="FUI598" s="107"/>
      <c r="FUJ598" s="107"/>
      <c r="FUK598" s="107"/>
      <c r="FUL598" s="107"/>
      <c r="FUM598" s="107"/>
      <c r="FUN598" s="107"/>
      <c r="FUO598" s="107"/>
      <c r="FUP598" s="107"/>
      <c r="FUQ598" s="107"/>
      <c r="FUR598" s="107"/>
      <c r="FUS598" s="107"/>
      <c r="FUT598" s="107"/>
      <c r="FUU598" s="107"/>
      <c r="FUV598" s="107"/>
      <c r="FUW598" s="107"/>
      <c r="FUX598" s="107"/>
      <c r="FUY598" s="107"/>
      <c r="FUZ598" s="107"/>
      <c r="FVA598" s="107"/>
      <c r="FVB598" s="107"/>
      <c r="FVC598" s="107"/>
      <c r="FVD598" s="107"/>
      <c r="FVE598" s="107"/>
      <c r="FVF598" s="107"/>
      <c r="FVG598" s="107"/>
      <c r="FVH598" s="107"/>
      <c r="FVI598" s="107"/>
      <c r="FVJ598" s="107"/>
      <c r="FVK598" s="107"/>
      <c r="FVL598" s="107"/>
      <c r="FVM598" s="107"/>
      <c r="FVN598" s="107"/>
      <c r="FVO598" s="107"/>
      <c r="FVP598" s="107"/>
      <c r="FVQ598" s="107"/>
      <c r="FVR598" s="107"/>
      <c r="FVS598" s="107"/>
      <c r="FVT598" s="107"/>
      <c r="FVU598" s="107"/>
      <c r="FVV598" s="107"/>
      <c r="FVW598" s="107"/>
      <c r="FVX598" s="107"/>
      <c r="FVY598" s="107"/>
      <c r="FVZ598" s="107"/>
      <c r="FWA598" s="107"/>
      <c r="FWB598" s="107"/>
      <c r="FWC598" s="107"/>
      <c r="FWD598" s="107"/>
      <c r="FWE598" s="107"/>
      <c r="FWF598" s="107"/>
      <c r="FWG598" s="107"/>
      <c r="FWH598" s="107"/>
      <c r="FWI598" s="107"/>
      <c r="FWJ598" s="107"/>
      <c r="FWK598" s="107"/>
      <c r="FWL598" s="107"/>
      <c r="FWM598" s="107"/>
      <c r="FWN598" s="107"/>
      <c r="FWO598" s="107"/>
      <c r="FWP598" s="107"/>
      <c r="FWQ598" s="107"/>
      <c r="FWR598" s="107"/>
      <c r="FWS598" s="107"/>
      <c r="FWT598" s="107"/>
      <c r="FWU598" s="107"/>
      <c r="FWV598" s="107"/>
      <c r="FWW598" s="107"/>
      <c r="FWX598" s="107"/>
      <c r="FWY598" s="107"/>
      <c r="FWZ598" s="107"/>
      <c r="FXA598" s="107"/>
      <c r="FXB598" s="107"/>
      <c r="FXC598" s="107"/>
      <c r="FXD598" s="107"/>
      <c r="FXE598" s="107"/>
      <c r="FXF598" s="107"/>
      <c r="FXG598" s="107"/>
      <c r="FXH598" s="107"/>
      <c r="FXI598" s="107"/>
      <c r="FXJ598" s="107"/>
      <c r="FXK598" s="107"/>
      <c r="FXL598" s="107"/>
      <c r="FXM598" s="107"/>
      <c r="FXN598" s="107"/>
      <c r="FXO598" s="107"/>
      <c r="FXP598" s="107"/>
      <c r="FXQ598" s="107"/>
      <c r="FXR598" s="107"/>
      <c r="FXS598" s="107"/>
      <c r="FXT598" s="107"/>
      <c r="FXU598" s="107"/>
      <c r="FXV598" s="107"/>
      <c r="FXW598" s="107"/>
      <c r="FXX598" s="107"/>
      <c r="FXY598" s="107"/>
      <c r="FXZ598" s="107"/>
      <c r="FYA598" s="107"/>
      <c r="FYB598" s="107"/>
      <c r="FYC598" s="107"/>
      <c r="FYD598" s="107"/>
      <c r="FYE598" s="107"/>
      <c r="FYF598" s="107"/>
      <c r="FYG598" s="107"/>
      <c r="FYH598" s="107"/>
      <c r="FYI598" s="107"/>
      <c r="FYJ598" s="107"/>
      <c r="FYK598" s="107"/>
      <c r="FYL598" s="107"/>
      <c r="FYM598" s="107"/>
      <c r="FYN598" s="107"/>
      <c r="FYO598" s="107"/>
      <c r="FYP598" s="107"/>
      <c r="FYQ598" s="107"/>
      <c r="FYR598" s="107"/>
      <c r="FYS598" s="107"/>
      <c r="FYT598" s="107"/>
      <c r="FYU598" s="107"/>
      <c r="FYV598" s="107"/>
      <c r="FYW598" s="107"/>
      <c r="FYX598" s="107"/>
      <c r="FYY598" s="107"/>
      <c r="FYZ598" s="107"/>
      <c r="FZA598" s="107"/>
      <c r="FZB598" s="107"/>
      <c r="FZC598" s="107"/>
      <c r="FZD598" s="107"/>
      <c r="FZE598" s="107"/>
      <c r="FZF598" s="107"/>
      <c r="FZG598" s="107"/>
      <c r="FZH598" s="107"/>
      <c r="FZI598" s="107"/>
      <c r="FZJ598" s="107"/>
      <c r="FZK598" s="107"/>
      <c r="FZL598" s="107"/>
      <c r="FZM598" s="107"/>
      <c r="FZN598" s="107"/>
      <c r="FZO598" s="107"/>
      <c r="FZP598" s="107"/>
      <c r="FZQ598" s="107"/>
      <c r="FZR598" s="107"/>
      <c r="FZS598" s="107"/>
      <c r="FZT598" s="107"/>
      <c r="FZU598" s="107"/>
      <c r="FZV598" s="107"/>
      <c r="FZW598" s="107"/>
      <c r="FZX598" s="107"/>
      <c r="FZY598" s="107"/>
      <c r="FZZ598" s="107"/>
      <c r="GAA598" s="107"/>
      <c r="GAB598" s="107"/>
      <c r="GAC598" s="107"/>
      <c r="GAD598" s="107"/>
      <c r="GAE598" s="107"/>
      <c r="GAF598" s="107"/>
      <c r="GAG598" s="107"/>
      <c r="GAH598" s="107"/>
      <c r="GAI598" s="107"/>
      <c r="GAJ598" s="107"/>
      <c r="GAK598" s="107"/>
      <c r="GAL598" s="107"/>
      <c r="GAM598" s="107"/>
      <c r="GAN598" s="107"/>
      <c r="GAO598" s="107"/>
      <c r="GAP598" s="107"/>
      <c r="GAQ598" s="107"/>
      <c r="GAR598" s="107"/>
      <c r="GAS598" s="107"/>
      <c r="GAT598" s="107"/>
      <c r="GAU598" s="107"/>
      <c r="GAV598" s="107"/>
      <c r="GAW598" s="107"/>
      <c r="GAX598" s="107"/>
      <c r="GAY598" s="107"/>
      <c r="GAZ598" s="107"/>
      <c r="GBA598" s="107"/>
      <c r="GBB598" s="107"/>
      <c r="GBC598" s="107"/>
      <c r="GBD598" s="107"/>
      <c r="GBE598" s="107"/>
      <c r="GBF598" s="107"/>
      <c r="GBG598" s="107"/>
      <c r="GBH598" s="107"/>
      <c r="GBI598" s="107"/>
      <c r="GBJ598" s="107"/>
      <c r="GBK598" s="107"/>
      <c r="GBL598" s="107"/>
      <c r="GBM598" s="107"/>
      <c r="GBN598" s="107"/>
      <c r="GBO598" s="107"/>
      <c r="GBP598" s="107"/>
      <c r="GBQ598" s="107"/>
      <c r="GBR598" s="107"/>
      <c r="GBS598" s="107"/>
      <c r="GBT598" s="107"/>
      <c r="GBU598" s="107"/>
      <c r="GBV598" s="107"/>
      <c r="GBW598" s="107"/>
      <c r="GBX598" s="107"/>
      <c r="GBY598" s="107"/>
      <c r="GBZ598" s="107"/>
      <c r="GCA598" s="107"/>
      <c r="GCB598" s="107"/>
      <c r="GCC598" s="107"/>
      <c r="GCD598" s="107"/>
      <c r="GCE598" s="107"/>
      <c r="GCF598" s="107"/>
      <c r="GCG598" s="107"/>
      <c r="GCH598" s="107"/>
      <c r="GCI598" s="107"/>
      <c r="GCJ598" s="107"/>
      <c r="GCK598" s="107"/>
      <c r="GCL598" s="107"/>
      <c r="GCM598" s="107"/>
      <c r="GCN598" s="107"/>
      <c r="GCO598" s="107"/>
      <c r="GCP598" s="107"/>
      <c r="GCQ598" s="107"/>
      <c r="GCR598" s="107"/>
      <c r="GCS598" s="107"/>
      <c r="GCT598" s="107"/>
      <c r="GCU598" s="107"/>
      <c r="GCV598" s="107"/>
      <c r="GCW598" s="107"/>
      <c r="GCX598" s="107"/>
      <c r="GCY598" s="107"/>
      <c r="GCZ598" s="107"/>
      <c r="GDA598" s="107"/>
      <c r="GDB598" s="107"/>
      <c r="GDC598" s="107"/>
      <c r="GDD598" s="107"/>
      <c r="GDE598" s="107"/>
      <c r="GDF598" s="107"/>
      <c r="GDG598" s="107"/>
      <c r="GDH598" s="107"/>
      <c r="GDI598" s="107"/>
      <c r="GDJ598" s="107"/>
      <c r="GDK598" s="107"/>
      <c r="GDL598" s="107"/>
      <c r="GDM598" s="107"/>
      <c r="GDN598" s="107"/>
      <c r="GDO598" s="107"/>
      <c r="GDP598" s="107"/>
      <c r="GDQ598" s="107"/>
      <c r="GDR598" s="107"/>
      <c r="GDS598" s="107"/>
      <c r="GDT598" s="107"/>
      <c r="GDU598" s="107"/>
      <c r="GDV598" s="107"/>
      <c r="GDW598" s="107"/>
      <c r="GDX598" s="107"/>
      <c r="GDY598" s="107"/>
      <c r="GDZ598" s="107"/>
      <c r="GEA598" s="107"/>
      <c r="GEB598" s="107"/>
      <c r="GEC598" s="107"/>
      <c r="GED598" s="107"/>
      <c r="GEE598" s="107"/>
      <c r="GEF598" s="107"/>
      <c r="GEG598" s="107"/>
      <c r="GEH598" s="107"/>
      <c r="GEI598" s="107"/>
      <c r="GEJ598" s="107"/>
      <c r="GEK598" s="107"/>
      <c r="GEL598" s="107"/>
      <c r="GEM598" s="107"/>
      <c r="GEN598" s="107"/>
      <c r="GEO598" s="107"/>
      <c r="GEP598" s="107"/>
      <c r="GEQ598" s="107"/>
      <c r="GER598" s="107"/>
      <c r="GES598" s="107"/>
      <c r="GET598" s="107"/>
      <c r="GEU598" s="107"/>
      <c r="GEV598" s="107"/>
      <c r="GEW598" s="107"/>
      <c r="GEX598" s="107"/>
      <c r="GEY598" s="107"/>
      <c r="GEZ598" s="107"/>
      <c r="GFA598" s="107"/>
      <c r="GFB598" s="107"/>
      <c r="GFC598" s="107"/>
      <c r="GFD598" s="107"/>
      <c r="GFE598" s="107"/>
      <c r="GFF598" s="107"/>
      <c r="GFG598" s="107"/>
      <c r="GFH598" s="107"/>
      <c r="GFI598" s="107"/>
      <c r="GFJ598" s="107"/>
      <c r="GFK598" s="107"/>
      <c r="GFL598" s="107"/>
      <c r="GFM598" s="107"/>
      <c r="GFN598" s="107"/>
      <c r="GFO598" s="107"/>
      <c r="GFP598" s="107"/>
      <c r="GFQ598" s="107"/>
      <c r="GFR598" s="107"/>
      <c r="GFS598" s="107"/>
      <c r="GFT598" s="107"/>
      <c r="GFU598" s="107"/>
      <c r="GFV598" s="107"/>
      <c r="GFW598" s="107"/>
      <c r="GFX598" s="107"/>
      <c r="GFY598" s="107"/>
      <c r="GFZ598" s="107"/>
      <c r="GGA598" s="107"/>
      <c r="GGB598" s="107"/>
      <c r="GGC598" s="107"/>
      <c r="GGD598" s="107"/>
      <c r="GGE598" s="107"/>
      <c r="GGF598" s="107"/>
      <c r="GGG598" s="107"/>
      <c r="GGH598" s="107"/>
      <c r="GGI598" s="107"/>
      <c r="GGJ598" s="107"/>
      <c r="GGK598" s="107"/>
      <c r="GGL598" s="107"/>
      <c r="GGM598" s="107"/>
      <c r="GGN598" s="107"/>
      <c r="GGO598" s="107"/>
      <c r="GGP598" s="107"/>
      <c r="GGQ598" s="107"/>
      <c r="GGR598" s="107"/>
      <c r="GGS598" s="107"/>
      <c r="GGT598" s="107"/>
      <c r="GGU598" s="107"/>
      <c r="GGV598" s="107"/>
      <c r="GGW598" s="107"/>
      <c r="GGX598" s="107"/>
      <c r="GGY598" s="107"/>
      <c r="GGZ598" s="107"/>
      <c r="GHA598" s="107"/>
      <c r="GHB598" s="107"/>
      <c r="GHC598" s="107"/>
      <c r="GHD598" s="107"/>
      <c r="GHE598" s="107"/>
      <c r="GHF598" s="107"/>
      <c r="GHG598" s="107"/>
      <c r="GHH598" s="107"/>
      <c r="GHI598" s="107"/>
      <c r="GHJ598" s="107"/>
      <c r="GHK598" s="107"/>
      <c r="GHL598" s="107"/>
      <c r="GHM598" s="107"/>
      <c r="GHN598" s="107"/>
      <c r="GHO598" s="107"/>
      <c r="GHP598" s="107"/>
      <c r="GHQ598" s="107"/>
      <c r="GHR598" s="107"/>
      <c r="GHS598" s="107"/>
      <c r="GHT598" s="107"/>
      <c r="GHU598" s="107"/>
      <c r="GHV598" s="107"/>
      <c r="GHW598" s="107"/>
      <c r="GHX598" s="107"/>
      <c r="GHY598" s="107"/>
      <c r="GHZ598" s="107"/>
      <c r="GIA598" s="107"/>
      <c r="GIB598" s="107"/>
      <c r="GIC598" s="107"/>
      <c r="GID598" s="107"/>
      <c r="GIE598" s="107"/>
      <c r="GIF598" s="107"/>
      <c r="GIG598" s="107"/>
      <c r="GIH598" s="107"/>
      <c r="GII598" s="107"/>
      <c r="GIJ598" s="107"/>
      <c r="GIK598" s="107"/>
      <c r="GIL598" s="107"/>
      <c r="GIM598" s="107"/>
      <c r="GIN598" s="107"/>
      <c r="GIO598" s="107"/>
      <c r="GIP598" s="107"/>
      <c r="GIQ598" s="107"/>
      <c r="GIR598" s="107"/>
      <c r="GIS598" s="107"/>
      <c r="GIT598" s="107"/>
      <c r="GIU598" s="107"/>
      <c r="GIV598" s="107"/>
      <c r="GIW598" s="107"/>
      <c r="GIX598" s="107"/>
      <c r="GIY598" s="107"/>
      <c r="GIZ598" s="107"/>
      <c r="GJA598" s="107"/>
      <c r="GJB598" s="107"/>
      <c r="GJC598" s="107"/>
      <c r="GJD598" s="107"/>
      <c r="GJE598" s="107"/>
      <c r="GJF598" s="107"/>
      <c r="GJG598" s="107"/>
      <c r="GJH598" s="107"/>
      <c r="GJI598" s="107"/>
      <c r="GJJ598" s="107"/>
      <c r="GJK598" s="107"/>
      <c r="GJL598" s="107"/>
      <c r="GJM598" s="107"/>
      <c r="GJN598" s="107"/>
      <c r="GJO598" s="107"/>
      <c r="GJP598" s="107"/>
      <c r="GJQ598" s="107"/>
      <c r="GJR598" s="107"/>
      <c r="GJS598" s="107"/>
      <c r="GJT598" s="107"/>
      <c r="GJU598" s="107"/>
      <c r="GJV598" s="107"/>
      <c r="GJW598" s="107"/>
      <c r="GJX598" s="107"/>
      <c r="GJY598" s="107"/>
      <c r="GJZ598" s="107"/>
      <c r="GKA598" s="107"/>
      <c r="GKB598" s="107"/>
      <c r="GKC598" s="107"/>
      <c r="GKD598" s="107"/>
      <c r="GKE598" s="107"/>
      <c r="GKF598" s="107"/>
      <c r="GKG598" s="107"/>
      <c r="GKH598" s="107"/>
      <c r="GKI598" s="107"/>
      <c r="GKJ598" s="107"/>
      <c r="GKK598" s="107"/>
      <c r="GKL598" s="107"/>
      <c r="GKM598" s="107"/>
      <c r="GKN598" s="107"/>
      <c r="GKO598" s="107"/>
      <c r="GKP598" s="107"/>
      <c r="GKQ598" s="107"/>
      <c r="GKR598" s="107"/>
      <c r="GKS598" s="107"/>
      <c r="GKT598" s="107"/>
      <c r="GKU598" s="107"/>
      <c r="GKV598" s="107"/>
      <c r="GKW598" s="107"/>
      <c r="GKX598" s="107"/>
      <c r="GKY598" s="107"/>
      <c r="GKZ598" s="107"/>
      <c r="GLA598" s="107"/>
      <c r="GLB598" s="107"/>
      <c r="GLC598" s="107"/>
      <c r="GLD598" s="107"/>
      <c r="GLE598" s="107"/>
      <c r="GLF598" s="107"/>
      <c r="GLG598" s="107"/>
      <c r="GLH598" s="107"/>
      <c r="GLI598" s="107"/>
      <c r="GLJ598" s="107"/>
      <c r="GLK598" s="107"/>
      <c r="GLL598" s="107"/>
      <c r="GLM598" s="107"/>
      <c r="GLN598" s="107"/>
      <c r="GLO598" s="107"/>
      <c r="GLP598" s="107"/>
      <c r="GLQ598" s="107"/>
      <c r="GLR598" s="107"/>
      <c r="GLS598" s="107"/>
      <c r="GLT598" s="107"/>
      <c r="GLU598" s="107"/>
      <c r="GLV598" s="107"/>
      <c r="GLW598" s="107"/>
      <c r="GLX598" s="107"/>
      <c r="GLY598" s="107"/>
      <c r="GLZ598" s="107"/>
      <c r="GMA598" s="107"/>
      <c r="GMB598" s="107"/>
      <c r="GMC598" s="107"/>
      <c r="GMD598" s="107"/>
      <c r="GME598" s="107"/>
      <c r="GMF598" s="107"/>
      <c r="GMG598" s="107"/>
      <c r="GMH598" s="107"/>
      <c r="GMI598" s="107"/>
      <c r="GMJ598" s="107"/>
      <c r="GMK598" s="107"/>
      <c r="GML598" s="107"/>
      <c r="GMM598" s="107"/>
      <c r="GMN598" s="107"/>
      <c r="GMO598" s="107"/>
      <c r="GMP598" s="107"/>
      <c r="GMQ598" s="107"/>
      <c r="GMR598" s="107"/>
      <c r="GMS598" s="107"/>
      <c r="GMT598" s="107"/>
      <c r="GMU598" s="107"/>
      <c r="GMV598" s="107"/>
      <c r="GMW598" s="107"/>
      <c r="GMX598" s="107"/>
      <c r="GMY598" s="107"/>
      <c r="GMZ598" s="107"/>
      <c r="GNA598" s="107"/>
      <c r="GNB598" s="107"/>
      <c r="GNC598" s="107"/>
      <c r="GND598" s="107"/>
      <c r="GNE598" s="107"/>
      <c r="GNF598" s="107"/>
      <c r="GNG598" s="107"/>
      <c r="GNH598" s="107"/>
      <c r="GNI598" s="107"/>
      <c r="GNJ598" s="107"/>
      <c r="GNK598" s="107"/>
      <c r="GNL598" s="107"/>
      <c r="GNM598" s="107"/>
      <c r="GNN598" s="107"/>
      <c r="GNO598" s="107"/>
      <c r="GNP598" s="107"/>
      <c r="GNQ598" s="107"/>
      <c r="GNR598" s="107"/>
      <c r="GNS598" s="107"/>
      <c r="GNT598" s="107"/>
      <c r="GNU598" s="107"/>
      <c r="GNV598" s="107"/>
      <c r="GNW598" s="107"/>
      <c r="GNX598" s="107"/>
      <c r="GNY598" s="107"/>
      <c r="GNZ598" s="107"/>
      <c r="GOA598" s="107"/>
      <c r="GOB598" s="107"/>
      <c r="GOC598" s="107"/>
      <c r="GOD598" s="107"/>
      <c r="GOE598" s="107"/>
      <c r="GOF598" s="107"/>
      <c r="GOG598" s="107"/>
      <c r="GOH598" s="107"/>
      <c r="GOI598" s="107"/>
      <c r="GOJ598" s="107"/>
      <c r="GOK598" s="107"/>
      <c r="GOL598" s="107"/>
      <c r="GOM598" s="107"/>
      <c r="GON598" s="107"/>
      <c r="GOO598" s="107"/>
      <c r="GOP598" s="107"/>
      <c r="GOQ598" s="107"/>
      <c r="GOR598" s="107"/>
      <c r="GOS598" s="107"/>
      <c r="GOT598" s="107"/>
      <c r="GOU598" s="107"/>
      <c r="GOV598" s="107"/>
      <c r="GOW598" s="107"/>
      <c r="GOX598" s="107"/>
      <c r="GOY598" s="107"/>
      <c r="GOZ598" s="107"/>
      <c r="GPA598" s="107"/>
      <c r="GPB598" s="107"/>
      <c r="GPC598" s="107"/>
      <c r="GPD598" s="107"/>
      <c r="GPE598" s="107"/>
      <c r="GPF598" s="107"/>
      <c r="GPG598" s="107"/>
      <c r="GPH598" s="107"/>
      <c r="GPI598" s="107"/>
      <c r="GPJ598" s="107"/>
      <c r="GPK598" s="107"/>
      <c r="GPL598" s="107"/>
      <c r="GPM598" s="107"/>
      <c r="GPN598" s="107"/>
      <c r="GPO598" s="107"/>
      <c r="GPP598" s="107"/>
      <c r="GPQ598" s="107"/>
      <c r="GPR598" s="107"/>
      <c r="GPS598" s="107"/>
      <c r="GPT598" s="107"/>
      <c r="GPU598" s="107"/>
      <c r="GPV598" s="107"/>
      <c r="GPW598" s="107"/>
      <c r="GPX598" s="107"/>
      <c r="GPY598" s="107"/>
      <c r="GPZ598" s="107"/>
      <c r="GQA598" s="107"/>
      <c r="GQB598" s="107"/>
      <c r="GQC598" s="107"/>
      <c r="GQD598" s="107"/>
      <c r="GQE598" s="107"/>
      <c r="GQF598" s="107"/>
      <c r="GQG598" s="107"/>
      <c r="GQH598" s="107"/>
      <c r="GQI598" s="107"/>
      <c r="GQJ598" s="107"/>
      <c r="GQK598" s="107"/>
      <c r="GQL598" s="107"/>
      <c r="GQM598" s="107"/>
      <c r="GQN598" s="107"/>
      <c r="GQO598" s="107"/>
      <c r="GQP598" s="107"/>
      <c r="GQQ598" s="107"/>
      <c r="GQR598" s="107"/>
      <c r="GQS598" s="107"/>
      <c r="GQT598" s="107"/>
      <c r="GQU598" s="107"/>
      <c r="GQV598" s="107"/>
      <c r="GQW598" s="107"/>
      <c r="GQX598" s="107"/>
      <c r="GQY598" s="107"/>
      <c r="GQZ598" s="107"/>
      <c r="GRA598" s="107"/>
      <c r="GRB598" s="107"/>
      <c r="GRC598" s="107"/>
      <c r="GRD598" s="107"/>
      <c r="GRE598" s="107"/>
      <c r="GRF598" s="107"/>
      <c r="GRG598" s="107"/>
      <c r="GRH598" s="107"/>
      <c r="GRI598" s="107"/>
      <c r="GRJ598" s="107"/>
      <c r="GRK598" s="107"/>
      <c r="GRL598" s="107"/>
      <c r="GRM598" s="107"/>
      <c r="GRN598" s="107"/>
      <c r="GRO598" s="107"/>
      <c r="GRP598" s="107"/>
      <c r="GRQ598" s="107"/>
      <c r="GRR598" s="107"/>
      <c r="GRS598" s="107"/>
      <c r="GRT598" s="107"/>
      <c r="GRU598" s="107"/>
      <c r="GRV598" s="107"/>
      <c r="GRW598" s="107"/>
      <c r="GRX598" s="107"/>
      <c r="GRY598" s="107"/>
      <c r="GRZ598" s="107"/>
      <c r="GSA598" s="107"/>
      <c r="GSB598" s="107"/>
      <c r="GSC598" s="107"/>
      <c r="GSD598" s="107"/>
      <c r="GSE598" s="107"/>
      <c r="GSF598" s="107"/>
      <c r="GSG598" s="107"/>
      <c r="GSH598" s="107"/>
      <c r="GSI598" s="107"/>
      <c r="GSJ598" s="107"/>
      <c r="GSK598" s="107"/>
      <c r="GSL598" s="107"/>
      <c r="GSM598" s="107"/>
      <c r="GSN598" s="107"/>
      <c r="GSO598" s="107"/>
      <c r="GSP598" s="107"/>
      <c r="GSQ598" s="107"/>
      <c r="GSR598" s="107"/>
      <c r="GSS598" s="107"/>
      <c r="GST598" s="107"/>
      <c r="GSU598" s="107"/>
      <c r="GSV598" s="107"/>
      <c r="GSW598" s="107"/>
      <c r="GSX598" s="107"/>
      <c r="GSY598" s="107"/>
      <c r="GSZ598" s="107"/>
      <c r="GTA598" s="107"/>
      <c r="GTB598" s="107"/>
      <c r="GTC598" s="107"/>
      <c r="GTD598" s="107"/>
      <c r="GTE598" s="107"/>
      <c r="GTF598" s="107"/>
      <c r="GTG598" s="107"/>
      <c r="GTH598" s="107"/>
      <c r="GTI598" s="107"/>
      <c r="GTJ598" s="107"/>
      <c r="GTK598" s="107"/>
      <c r="GTL598" s="107"/>
      <c r="GTM598" s="107"/>
      <c r="GTN598" s="107"/>
      <c r="GTO598" s="107"/>
      <c r="GTP598" s="107"/>
      <c r="GTQ598" s="107"/>
      <c r="GTR598" s="107"/>
      <c r="GTS598" s="107"/>
      <c r="GTT598" s="107"/>
      <c r="GTU598" s="107"/>
      <c r="GTV598" s="107"/>
      <c r="GTW598" s="107"/>
      <c r="GTX598" s="107"/>
      <c r="GTY598" s="107"/>
      <c r="GTZ598" s="107"/>
      <c r="GUA598" s="107"/>
      <c r="GUB598" s="107"/>
      <c r="GUC598" s="107"/>
      <c r="GUD598" s="107"/>
      <c r="GUE598" s="107"/>
      <c r="GUF598" s="107"/>
      <c r="GUG598" s="107"/>
      <c r="GUH598" s="107"/>
      <c r="GUI598" s="107"/>
      <c r="GUJ598" s="107"/>
      <c r="GUK598" s="107"/>
      <c r="GUL598" s="107"/>
      <c r="GUM598" s="107"/>
      <c r="GUN598" s="107"/>
      <c r="GUO598" s="107"/>
      <c r="GUP598" s="107"/>
      <c r="GUQ598" s="107"/>
      <c r="GUR598" s="107"/>
      <c r="GUS598" s="107"/>
      <c r="GUT598" s="107"/>
      <c r="GUU598" s="107"/>
      <c r="GUV598" s="107"/>
      <c r="GUW598" s="107"/>
      <c r="GUX598" s="107"/>
      <c r="GUY598" s="107"/>
      <c r="GUZ598" s="107"/>
      <c r="GVA598" s="107"/>
      <c r="GVB598" s="107"/>
      <c r="GVC598" s="107"/>
      <c r="GVD598" s="107"/>
      <c r="GVE598" s="107"/>
      <c r="GVF598" s="107"/>
      <c r="GVG598" s="107"/>
      <c r="GVH598" s="107"/>
      <c r="GVI598" s="107"/>
      <c r="GVJ598" s="107"/>
      <c r="GVK598" s="107"/>
      <c r="GVL598" s="107"/>
      <c r="GVM598" s="107"/>
      <c r="GVN598" s="107"/>
      <c r="GVO598" s="107"/>
      <c r="GVP598" s="107"/>
      <c r="GVQ598" s="107"/>
      <c r="GVR598" s="107"/>
      <c r="GVS598" s="107"/>
      <c r="GVT598" s="107"/>
      <c r="GVU598" s="107"/>
      <c r="GVV598" s="107"/>
      <c r="GVW598" s="107"/>
      <c r="GVX598" s="107"/>
      <c r="GVY598" s="107"/>
      <c r="GVZ598" s="107"/>
      <c r="GWA598" s="107"/>
      <c r="GWB598" s="107"/>
      <c r="GWC598" s="107"/>
      <c r="GWD598" s="107"/>
      <c r="GWE598" s="107"/>
      <c r="GWF598" s="107"/>
      <c r="GWG598" s="107"/>
      <c r="GWH598" s="107"/>
      <c r="GWI598" s="107"/>
      <c r="GWJ598" s="107"/>
      <c r="GWK598" s="107"/>
      <c r="GWL598" s="107"/>
      <c r="GWM598" s="107"/>
      <c r="GWN598" s="107"/>
      <c r="GWO598" s="107"/>
      <c r="GWP598" s="107"/>
      <c r="GWQ598" s="107"/>
      <c r="GWR598" s="107"/>
      <c r="GWS598" s="107"/>
      <c r="GWT598" s="107"/>
      <c r="GWU598" s="107"/>
      <c r="GWV598" s="107"/>
      <c r="GWW598" s="107"/>
      <c r="GWX598" s="107"/>
      <c r="GWY598" s="107"/>
      <c r="GWZ598" s="107"/>
      <c r="GXA598" s="107"/>
      <c r="GXB598" s="107"/>
      <c r="GXC598" s="107"/>
      <c r="GXD598" s="107"/>
      <c r="GXE598" s="107"/>
      <c r="GXF598" s="107"/>
      <c r="GXG598" s="107"/>
      <c r="GXH598" s="107"/>
      <c r="GXI598" s="107"/>
      <c r="GXJ598" s="107"/>
      <c r="GXK598" s="107"/>
      <c r="GXL598" s="107"/>
      <c r="GXM598" s="107"/>
      <c r="GXN598" s="107"/>
      <c r="GXO598" s="107"/>
      <c r="GXP598" s="107"/>
      <c r="GXQ598" s="107"/>
      <c r="GXR598" s="107"/>
      <c r="GXS598" s="107"/>
      <c r="GXT598" s="107"/>
      <c r="GXU598" s="107"/>
      <c r="GXV598" s="107"/>
      <c r="GXW598" s="107"/>
      <c r="GXX598" s="107"/>
      <c r="GXY598" s="107"/>
      <c r="GXZ598" s="107"/>
      <c r="GYA598" s="107"/>
      <c r="GYB598" s="107"/>
      <c r="GYC598" s="107"/>
      <c r="GYD598" s="107"/>
      <c r="GYE598" s="107"/>
      <c r="GYF598" s="107"/>
      <c r="GYG598" s="107"/>
      <c r="GYH598" s="107"/>
      <c r="GYI598" s="107"/>
      <c r="GYJ598" s="107"/>
      <c r="GYK598" s="107"/>
      <c r="GYL598" s="107"/>
      <c r="GYM598" s="107"/>
      <c r="GYN598" s="107"/>
      <c r="GYO598" s="107"/>
      <c r="GYP598" s="107"/>
      <c r="GYQ598" s="107"/>
      <c r="GYR598" s="107"/>
      <c r="GYS598" s="107"/>
      <c r="GYT598" s="107"/>
      <c r="GYU598" s="107"/>
      <c r="GYV598" s="107"/>
      <c r="GYW598" s="107"/>
      <c r="GYX598" s="107"/>
      <c r="GYY598" s="107"/>
      <c r="GYZ598" s="107"/>
      <c r="GZA598" s="107"/>
      <c r="GZB598" s="107"/>
      <c r="GZC598" s="107"/>
      <c r="GZD598" s="107"/>
      <c r="GZE598" s="107"/>
      <c r="GZF598" s="107"/>
      <c r="GZG598" s="107"/>
      <c r="GZH598" s="107"/>
      <c r="GZI598" s="107"/>
      <c r="GZJ598" s="107"/>
      <c r="GZK598" s="107"/>
      <c r="GZL598" s="107"/>
      <c r="GZM598" s="107"/>
      <c r="GZN598" s="107"/>
      <c r="GZO598" s="107"/>
      <c r="GZP598" s="107"/>
      <c r="GZQ598" s="107"/>
      <c r="GZR598" s="107"/>
      <c r="GZS598" s="107"/>
      <c r="GZT598" s="107"/>
      <c r="GZU598" s="107"/>
      <c r="GZV598" s="107"/>
      <c r="GZW598" s="107"/>
      <c r="GZX598" s="107"/>
      <c r="GZY598" s="107"/>
      <c r="GZZ598" s="107"/>
      <c r="HAA598" s="107"/>
      <c r="HAB598" s="107"/>
      <c r="HAC598" s="107"/>
      <c r="HAD598" s="107"/>
      <c r="HAE598" s="107"/>
      <c r="HAF598" s="107"/>
      <c r="HAG598" s="107"/>
      <c r="HAH598" s="107"/>
      <c r="HAI598" s="107"/>
      <c r="HAJ598" s="107"/>
      <c r="HAK598" s="107"/>
      <c r="HAL598" s="107"/>
      <c r="HAM598" s="107"/>
      <c r="HAN598" s="107"/>
      <c r="HAO598" s="107"/>
      <c r="HAP598" s="107"/>
      <c r="HAQ598" s="107"/>
      <c r="HAR598" s="107"/>
      <c r="HAS598" s="107"/>
      <c r="HAT598" s="107"/>
      <c r="HAU598" s="107"/>
      <c r="HAV598" s="107"/>
      <c r="HAW598" s="107"/>
      <c r="HAX598" s="107"/>
      <c r="HAY598" s="107"/>
      <c r="HAZ598" s="107"/>
      <c r="HBA598" s="107"/>
      <c r="HBB598" s="107"/>
      <c r="HBC598" s="107"/>
      <c r="HBD598" s="107"/>
      <c r="HBE598" s="107"/>
      <c r="HBF598" s="107"/>
      <c r="HBG598" s="107"/>
      <c r="HBH598" s="107"/>
      <c r="HBI598" s="107"/>
      <c r="HBJ598" s="107"/>
      <c r="HBK598" s="107"/>
      <c r="HBL598" s="107"/>
      <c r="HBM598" s="107"/>
      <c r="HBN598" s="107"/>
      <c r="HBO598" s="107"/>
      <c r="HBP598" s="107"/>
      <c r="HBQ598" s="107"/>
      <c r="HBR598" s="107"/>
      <c r="HBS598" s="107"/>
      <c r="HBT598" s="107"/>
      <c r="HBU598" s="107"/>
      <c r="HBV598" s="107"/>
      <c r="HBW598" s="107"/>
      <c r="HBX598" s="107"/>
      <c r="HBY598" s="107"/>
      <c r="HBZ598" s="107"/>
      <c r="HCA598" s="107"/>
      <c r="HCB598" s="107"/>
      <c r="HCC598" s="107"/>
      <c r="HCD598" s="107"/>
      <c r="HCE598" s="107"/>
      <c r="HCF598" s="107"/>
      <c r="HCG598" s="107"/>
      <c r="HCH598" s="107"/>
      <c r="HCI598" s="107"/>
      <c r="HCJ598" s="107"/>
      <c r="HCK598" s="107"/>
      <c r="HCL598" s="107"/>
      <c r="HCM598" s="107"/>
      <c r="HCN598" s="107"/>
      <c r="HCO598" s="107"/>
      <c r="HCP598" s="107"/>
      <c r="HCQ598" s="107"/>
      <c r="HCR598" s="107"/>
      <c r="HCS598" s="107"/>
      <c r="HCT598" s="107"/>
      <c r="HCU598" s="107"/>
      <c r="HCV598" s="107"/>
      <c r="HCW598" s="107"/>
      <c r="HCX598" s="107"/>
      <c r="HCY598" s="107"/>
      <c r="HCZ598" s="107"/>
      <c r="HDA598" s="107"/>
      <c r="HDB598" s="107"/>
      <c r="HDC598" s="107"/>
      <c r="HDD598" s="107"/>
      <c r="HDE598" s="107"/>
      <c r="HDF598" s="107"/>
      <c r="HDG598" s="107"/>
      <c r="HDH598" s="107"/>
      <c r="HDI598" s="107"/>
      <c r="HDJ598" s="107"/>
      <c r="HDK598" s="107"/>
      <c r="HDL598" s="107"/>
      <c r="HDM598" s="107"/>
      <c r="HDN598" s="107"/>
      <c r="HDO598" s="107"/>
      <c r="HDP598" s="107"/>
      <c r="HDQ598" s="107"/>
      <c r="HDR598" s="107"/>
      <c r="HDS598" s="107"/>
      <c r="HDT598" s="107"/>
      <c r="HDU598" s="107"/>
      <c r="HDV598" s="107"/>
      <c r="HDW598" s="107"/>
      <c r="HDX598" s="107"/>
      <c r="HDY598" s="107"/>
      <c r="HDZ598" s="107"/>
      <c r="HEA598" s="107"/>
      <c r="HEB598" s="107"/>
      <c r="HEC598" s="107"/>
      <c r="HED598" s="107"/>
      <c r="HEE598" s="107"/>
      <c r="HEF598" s="107"/>
      <c r="HEG598" s="107"/>
      <c r="HEH598" s="107"/>
      <c r="HEI598" s="107"/>
      <c r="HEJ598" s="107"/>
      <c r="HEK598" s="107"/>
      <c r="HEL598" s="107"/>
      <c r="HEM598" s="107"/>
      <c r="HEN598" s="107"/>
      <c r="HEO598" s="107"/>
      <c r="HEP598" s="107"/>
      <c r="HEQ598" s="107"/>
      <c r="HER598" s="107"/>
      <c r="HES598" s="107"/>
      <c r="HET598" s="107"/>
      <c r="HEU598" s="107"/>
      <c r="HEV598" s="107"/>
      <c r="HEW598" s="107"/>
      <c r="HEX598" s="107"/>
      <c r="HEY598" s="107"/>
      <c r="HEZ598" s="107"/>
      <c r="HFA598" s="107"/>
      <c r="HFB598" s="107"/>
      <c r="HFC598" s="107"/>
      <c r="HFD598" s="107"/>
      <c r="HFE598" s="107"/>
      <c r="HFF598" s="107"/>
      <c r="HFG598" s="107"/>
      <c r="HFH598" s="107"/>
      <c r="HFI598" s="107"/>
      <c r="HFJ598" s="107"/>
      <c r="HFK598" s="107"/>
      <c r="HFL598" s="107"/>
      <c r="HFM598" s="107"/>
      <c r="HFN598" s="107"/>
      <c r="HFO598" s="107"/>
      <c r="HFP598" s="107"/>
      <c r="HFQ598" s="107"/>
      <c r="HFR598" s="107"/>
      <c r="HFS598" s="107"/>
      <c r="HFT598" s="107"/>
      <c r="HFU598" s="107"/>
      <c r="HFV598" s="107"/>
      <c r="HFW598" s="107"/>
      <c r="HFX598" s="107"/>
      <c r="HFY598" s="107"/>
      <c r="HFZ598" s="107"/>
      <c r="HGA598" s="107"/>
      <c r="HGB598" s="107"/>
      <c r="HGC598" s="107"/>
      <c r="HGD598" s="107"/>
      <c r="HGE598" s="107"/>
      <c r="HGF598" s="107"/>
      <c r="HGG598" s="107"/>
      <c r="HGH598" s="107"/>
      <c r="HGI598" s="107"/>
      <c r="HGJ598" s="107"/>
      <c r="HGK598" s="107"/>
      <c r="HGL598" s="107"/>
      <c r="HGM598" s="107"/>
      <c r="HGN598" s="107"/>
      <c r="HGO598" s="107"/>
      <c r="HGP598" s="107"/>
      <c r="HGQ598" s="107"/>
      <c r="HGR598" s="107"/>
      <c r="HGS598" s="107"/>
      <c r="HGT598" s="107"/>
      <c r="HGU598" s="107"/>
      <c r="HGV598" s="107"/>
      <c r="HGW598" s="107"/>
      <c r="HGX598" s="107"/>
      <c r="HGY598" s="107"/>
      <c r="HGZ598" s="107"/>
      <c r="HHA598" s="107"/>
      <c r="HHB598" s="107"/>
      <c r="HHC598" s="107"/>
      <c r="HHD598" s="107"/>
      <c r="HHE598" s="107"/>
      <c r="HHF598" s="107"/>
      <c r="HHG598" s="107"/>
      <c r="HHH598" s="107"/>
      <c r="HHI598" s="107"/>
      <c r="HHJ598" s="107"/>
      <c r="HHK598" s="107"/>
      <c r="HHL598" s="107"/>
      <c r="HHM598" s="107"/>
      <c r="HHN598" s="107"/>
      <c r="HHO598" s="107"/>
      <c r="HHP598" s="107"/>
      <c r="HHQ598" s="107"/>
      <c r="HHR598" s="107"/>
      <c r="HHS598" s="107"/>
      <c r="HHT598" s="107"/>
      <c r="HHU598" s="107"/>
      <c r="HHV598" s="107"/>
      <c r="HHW598" s="107"/>
      <c r="HHX598" s="107"/>
      <c r="HHY598" s="107"/>
      <c r="HHZ598" s="107"/>
      <c r="HIA598" s="107"/>
      <c r="HIB598" s="107"/>
      <c r="HIC598" s="107"/>
      <c r="HID598" s="107"/>
      <c r="HIE598" s="107"/>
      <c r="HIF598" s="107"/>
      <c r="HIG598" s="107"/>
      <c r="HIH598" s="107"/>
      <c r="HII598" s="107"/>
      <c r="HIJ598" s="107"/>
      <c r="HIK598" s="107"/>
      <c r="HIL598" s="107"/>
      <c r="HIM598" s="107"/>
      <c r="HIN598" s="107"/>
      <c r="HIO598" s="107"/>
      <c r="HIP598" s="107"/>
      <c r="HIQ598" s="107"/>
      <c r="HIR598" s="107"/>
      <c r="HIS598" s="107"/>
      <c r="HIT598" s="107"/>
      <c r="HIU598" s="107"/>
      <c r="HIV598" s="107"/>
      <c r="HIW598" s="107"/>
      <c r="HIX598" s="107"/>
      <c r="HIY598" s="107"/>
      <c r="HIZ598" s="107"/>
      <c r="HJA598" s="107"/>
      <c r="HJB598" s="107"/>
      <c r="HJC598" s="107"/>
      <c r="HJD598" s="107"/>
      <c r="HJE598" s="107"/>
      <c r="HJF598" s="107"/>
      <c r="HJG598" s="107"/>
      <c r="HJH598" s="107"/>
      <c r="HJI598" s="107"/>
      <c r="HJJ598" s="107"/>
      <c r="HJK598" s="107"/>
      <c r="HJL598" s="107"/>
      <c r="HJM598" s="107"/>
      <c r="HJN598" s="107"/>
      <c r="HJO598" s="107"/>
      <c r="HJP598" s="107"/>
      <c r="HJQ598" s="107"/>
      <c r="HJR598" s="107"/>
      <c r="HJS598" s="107"/>
      <c r="HJT598" s="107"/>
      <c r="HJU598" s="107"/>
      <c r="HJV598" s="107"/>
      <c r="HJW598" s="107"/>
      <c r="HJX598" s="107"/>
      <c r="HJY598" s="107"/>
      <c r="HJZ598" s="107"/>
      <c r="HKA598" s="107"/>
      <c r="HKB598" s="107"/>
      <c r="HKC598" s="107"/>
      <c r="HKD598" s="107"/>
      <c r="HKE598" s="107"/>
      <c r="HKF598" s="107"/>
      <c r="HKG598" s="107"/>
      <c r="HKH598" s="107"/>
      <c r="HKI598" s="107"/>
      <c r="HKJ598" s="107"/>
      <c r="HKK598" s="107"/>
      <c r="HKL598" s="107"/>
      <c r="HKM598" s="107"/>
      <c r="HKN598" s="107"/>
      <c r="HKO598" s="107"/>
      <c r="HKP598" s="107"/>
      <c r="HKQ598" s="107"/>
      <c r="HKR598" s="107"/>
      <c r="HKS598" s="107"/>
      <c r="HKT598" s="107"/>
      <c r="HKU598" s="107"/>
      <c r="HKV598" s="107"/>
      <c r="HKW598" s="107"/>
      <c r="HKX598" s="107"/>
      <c r="HKY598" s="107"/>
      <c r="HKZ598" s="107"/>
      <c r="HLA598" s="107"/>
      <c r="HLB598" s="107"/>
      <c r="HLC598" s="107"/>
      <c r="HLD598" s="107"/>
      <c r="HLE598" s="107"/>
      <c r="HLF598" s="107"/>
      <c r="HLG598" s="107"/>
      <c r="HLH598" s="107"/>
      <c r="HLI598" s="107"/>
      <c r="HLJ598" s="107"/>
      <c r="HLK598" s="107"/>
      <c r="HLL598" s="107"/>
      <c r="HLM598" s="107"/>
      <c r="HLN598" s="107"/>
      <c r="HLO598" s="107"/>
      <c r="HLP598" s="107"/>
      <c r="HLQ598" s="107"/>
      <c r="HLR598" s="107"/>
      <c r="HLS598" s="107"/>
      <c r="HLT598" s="107"/>
      <c r="HLU598" s="107"/>
      <c r="HLV598" s="107"/>
      <c r="HLW598" s="107"/>
      <c r="HLX598" s="107"/>
      <c r="HLY598" s="107"/>
      <c r="HLZ598" s="107"/>
      <c r="HMA598" s="107"/>
      <c r="HMB598" s="107"/>
      <c r="HMC598" s="107"/>
      <c r="HMD598" s="107"/>
      <c r="HME598" s="107"/>
      <c r="HMF598" s="107"/>
      <c r="HMG598" s="107"/>
      <c r="HMH598" s="107"/>
      <c r="HMI598" s="107"/>
      <c r="HMJ598" s="107"/>
      <c r="HMK598" s="107"/>
      <c r="HML598" s="107"/>
      <c r="HMM598" s="107"/>
      <c r="HMN598" s="107"/>
      <c r="HMO598" s="107"/>
      <c r="HMP598" s="107"/>
      <c r="HMQ598" s="107"/>
      <c r="HMR598" s="107"/>
      <c r="HMS598" s="107"/>
      <c r="HMT598" s="107"/>
      <c r="HMU598" s="107"/>
      <c r="HMV598" s="107"/>
      <c r="HMW598" s="107"/>
      <c r="HMX598" s="107"/>
      <c r="HMY598" s="107"/>
      <c r="HMZ598" s="107"/>
      <c r="HNA598" s="107"/>
      <c r="HNB598" s="107"/>
      <c r="HNC598" s="107"/>
      <c r="HND598" s="107"/>
      <c r="HNE598" s="107"/>
      <c r="HNF598" s="107"/>
      <c r="HNG598" s="107"/>
      <c r="HNH598" s="107"/>
      <c r="HNI598" s="107"/>
      <c r="HNJ598" s="107"/>
      <c r="HNK598" s="107"/>
      <c r="HNL598" s="107"/>
      <c r="HNM598" s="107"/>
      <c r="HNN598" s="107"/>
      <c r="HNO598" s="107"/>
      <c r="HNP598" s="107"/>
      <c r="HNQ598" s="107"/>
      <c r="HNR598" s="107"/>
      <c r="HNS598" s="107"/>
      <c r="HNT598" s="107"/>
      <c r="HNU598" s="107"/>
      <c r="HNV598" s="107"/>
      <c r="HNW598" s="107"/>
      <c r="HNX598" s="107"/>
      <c r="HNY598" s="107"/>
      <c r="HNZ598" s="107"/>
      <c r="HOA598" s="107"/>
      <c r="HOB598" s="107"/>
      <c r="HOC598" s="107"/>
      <c r="HOD598" s="107"/>
      <c r="HOE598" s="107"/>
      <c r="HOF598" s="107"/>
      <c r="HOG598" s="107"/>
      <c r="HOH598" s="107"/>
      <c r="HOI598" s="107"/>
      <c r="HOJ598" s="107"/>
      <c r="HOK598" s="107"/>
      <c r="HOL598" s="107"/>
      <c r="HOM598" s="107"/>
      <c r="HON598" s="107"/>
      <c r="HOO598" s="107"/>
      <c r="HOP598" s="107"/>
      <c r="HOQ598" s="107"/>
      <c r="HOR598" s="107"/>
      <c r="HOS598" s="107"/>
      <c r="HOT598" s="107"/>
      <c r="HOU598" s="107"/>
      <c r="HOV598" s="107"/>
      <c r="HOW598" s="107"/>
      <c r="HOX598" s="107"/>
      <c r="HOY598" s="107"/>
      <c r="HOZ598" s="107"/>
      <c r="HPA598" s="107"/>
      <c r="HPB598" s="107"/>
      <c r="HPC598" s="107"/>
      <c r="HPD598" s="107"/>
      <c r="HPE598" s="107"/>
      <c r="HPF598" s="107"/>
      <c r="HPG598" s="107"/>
      <c r="HPH598" s="107"/>
      <c r="HPI598" s="107"/>
      <c r="HPJ598" s="107"/>
      <c r="HPK598" s="107"/>
      <c r="HPL598" s="107"/>
      <c r="HPM598" s="107"/>
      <c r="HPN598" s="107"/>
      <c r="HPO598" s="107"/>
      <c r="HPP598" s="107"/>
      <c r="HPQ598" s="107"/>
      <c r="HPR598" s="107"/>
      <c r="HPS598" s="107"/>
      <c r="HPT598" s="107"/>
      <c r="HPU598" s="107"/>
      <c r="HPV598" s="107"/>
      <c r="HPW598" s="107"/>
      <c r="HPX598" s="107"/>
      <c r="HPY598" s="107"/>
      <c r="HPZ598" s="107"/>
      <c r="HQA598" s="107"/>
      <c r="HQB598" s="107"/>
      <c r="HQC598" s="107"/>
      <c r="HQD598" s="107"/>
      <c r="HQE598" s="107"/>
      <c r="HQF598" s="107"/>
      <c r="HQG598" s="107"/>
      <c r="HQH598" s="107"/>
      <c r="HQI598" s="107"/>
      <c r="HQJ598" s="107"/>
      <c r="HQK598" s="107"/>
      <c r="HQL598" s="107"/>
      <c r="HQM598" s="107"/>
      <c r="HQN598" s="107"/>
      <c r="HQO598" s="107"/>
      <c r="HQP598" s="107"/>
      <c r="HQQ598" s="107"/>
      <c r="HQR598" s="107"/>
      <c r="HQS598" s="107"/>
      <c r="HQT598" s="107"/>
      <c r="HQU598" s="107"/>
      <c r="HQV598" s="107"/>
      <c r="HQW598" s="107"/>
      <c r="HQX598" s="107"/>
      <c r="HQY598" s="107"/>
      <c r="HQZ598" s="107"/>
      <c r="HRA598" s="107"/>
      <c r="HRB598" s="107"/>
      <c r="HRC598" s="107"/>
      <c r="HRD598" s="107"/>
      <c r="HRE598" s="107"/>
      <c r="HRF598" s="107"/>
      <c r="HRG598" s="107"/>
      <c r="HRH598" s="107"/>
      <c r="HRI598" s="107"/>
      <c r="HRJ598" s="107"/>
      <c r="HRK598" s="107"/>
      <c r="HRL598" s="107"/>
      <c r="HRM598" s="107"/>
      <c r="HRN598" s="107"/>
      <c r="HRO598" s="107"/>
      <c r="HRP598" s="107"/>
      <c r="HRQ598" s="107"/>
      <c r="HRR598" s="107"/>
      <c r="HRS598" s="107"/>
      <c r="HRT598" s="107"/>
      <c r="HRU598" s="107"/>
      <c r="HRV598" s="107"/>
      <c r="HRW598" s="107"/>
      <c r="HRX598" s="107"/>
      <c r="HRY598" s="107"/>
      <c r="HRZ598" s="107"/>
      <c r="HSA598" s="107"/>
      <c r="HSB598" s="107"/>
      <c r="HSC598" s="107"/>
      <c r="HSD598" s="107"/>
      <c r="HSE598" s="107"/>
      <c r="HSF598" s="107"/>
      <c r="HSG598" s="107"/>
      <c r="HSH598" s="107"/>
      <c r="HSI598" s="107"/>
      <c r="HSJ598" s="107"/>
      <c r="HSK598" s="107"/>
      <c r="HSL598" s="107"/>
      <c r="HSM598" s="107"/>
      <c r="HSN598" s="107"/>
      <c r="HSO598" s="107"/>
      <c r="HSP598" s="107"/>
      <c r="HSQ598" s="107"/>
      <c r="HSR598" s="107"/>
      <c r="HSS598" s="107"/>
      <c r="HST598" s="107"/>
      <c r="HSU598" s="107"/>
      <c r="HSV598" s="107"/>
      <c r="HSW598" s="107"/>
      <c r="HSX598" s="107"/>
      <c r="HSY598" s="107"/>
      <c r="HSZ598" s="107"/>
      <c r="HTA598" s="107"/>
      <c r="HTB598" s="107"/>
      <c r="HTC598" s="107"/>
      <c r="HTD598" s="107"/>
      <c r="HTE598" s="107"/>
      <c r="HTF598" s="107"/>
      <c r="HTG598" s="107"/>
      <c r="HTH598" s="107"/>
      <c r="HTI598" s="107"/>
      <c r="HTJ598" s="107"/>
      <c r="HTK598" s="107"/>
      <c r="HTL598" s="107"/>
      <c r="HTM598" s="107"/>
      <c r="HTN598" s="107"/>
      <c r="HTO598" s="107"/>
      <c r="HTP598" s="107"/>
      <c r="HTQ598" s="107"/>
      <c r="HTR598" s="107"/>
      <c r="HTS598" s="107"/>
      <c r="HTT598" s="107"/>
      <c r="HTU598" s="107"/>
      <c r="HTV598" s="107"/>
      <c r="HTW598" s="107"/>
      <c r="HTX598" s="107"/>
      <c r="HTY598" s="107"/>
      <c r="HTZ598" s="107"/>
      <c r="HUA598" s="107"/>
      <c r="HUB598" s="107"/>
      <c r="HUC598" s="107"/>
      <c r="HUD598" s="107"/>
      <c r="HUE598" s="107"/>
      <c r="HUF598" s="107"/>
      <c r="HUG598" s="107"/>
      <c r="HUH598" s="107"/>
      <c r="HUI598" s="107"/>
      <c r="HUJ598" s="107"/>
      <c r="HUK598" s="107"/>
      <c r="HUL598" s="107"/>
      <c r="HUM598" s="107"/>
      <c r="HUN598" s="107"/>
      <c r="HUO598" s="107"/>
      <c r="HUP598" s="107"/>
      <c r="HUQ598" s="107"/>
      <c r="HUR598" s="107"/>
      <c r="HUS598" s="107"/>
      <c r="HUT598" s="107"/>
      <c r="HUU598" s="107"/>
      <c r="HUV598" s="107"/>
      <c r="HUW598" s="107"/>
      <c r="HUX598" s="107"/>
      <c r="HUY598" s="107"/>
      <c r="HUZ598" s="107"/>
      <c r="HVA598" s="107"/>
      <c r="HVB598" s="107"/>
      <c r="HVC598" s="107"/>
      <c r="HVD598" s="107"/>
      <c r="HVE598" s="107"/>
      <c r="HVF598" s="107"/>
      <c r="HVG598" s="107"/>
      <c r="HVH598" s="107"/>
      <c r="HVI598" s="107"/>
      <c r="HVJ598" s="107"/>
      <c r="HVK598" s="107"/>
      <c r="HVL598" s="107"/>
      <c r="HVM598" s="107"/>
      <c r="HVN598" s="107"/>
      <c r="HVO598" s="107"/>
      <c r="HVP598" s="107"/>
      <c r="HVQ598" s="107"/>
      <c r="HVR598" s="107"/>
      <c r="HVS598" s="107"/>
      <c r="HVT598" s="107"/>
      <c r="HVU598" s="107"/>
      <c r="HVV598" s="107"/>
      <c r="HVW598" s="107"/>
      <c r="HVX598" s="107"/>
      <c r="HVY598" s="107"/>
      <c r="HVZ598" s="107"/>
      <c r="HWA598" s="107"/>
      <c r="HWB598" s="107"/>
      <c r="HWC598" s="107"/>
      <c r="HWD598" s="107"/>
      <c r="HWE598" s="107"/>
      <c r="HWF598" s="107"/>
      <c r="HWG598" s="107"/>
      <c r="HWH598" s="107"/>
      <c r="HWI598" s="107"/>
      <c r="HWJ598" s="107"/>
      <c r="HWK598" s="107"/>
      <c r="HWL598" s="107"/>
      <c r="HWM598" s="107"/>
      <c r="HWN598" s="107"/>
      <c r="HWO598" s="107"/>
      <c r="HWP598" s="107"/>
      <c r="HWQ598" s="107"/>
      <c r="HWR598" s="107"/>
      <c r="HWS598" s="107"/>
      <c r="HWT598" s="107"/>
      <c r="HWU598" s="107"/>
      <c r="HWV598" s="107"/>
      <c r="HWW598" s="107"/>
      <c r="HWX598" s="107"/>
      <c r="HWY598" s="107"/>
      <c r="HWZ598" s="107"/>
      <c r="HXA598" s="107"/>
      <c r="HXB598" s="107"/>
      <c r="HXC598" s="107"/>
      <c r="HXD598" s="107"/>
      <c r="HXE598" s="107"/>
      <c r="HXF598" s="107"/>
      <c r="HXG598" s="107"/>
      <c r="HXH598" s="107"/>
      <c r="HXI598" s="107"/>
      <c r="HXJ598" s="107"/>
      <c r="HXK598" s="107"/>
      <c r="HXL598" s="107"/>
      <c r="HXM598" s="107"/>
      <c r="HXN598" s="107"/>
      <c r="HXO598" s="107"/>
      <c r="HXP598" s="107"/>
      <c r="HXQ598" s="107"/>
      <c r="HXR598" s="107"/>
      <c r="HXS598" s="107"/>
      <c r="HXT598" s="107"/>
      <c r="HXU598" s="107"/>
      <c r="HXV598" s="107"/>
      <c r="HXW598" s="107"/>
      <c r="HXX598" s="107"/>
      <c r="HXY598" s="107"/>
      <c r="HXZ598" s="107"/>
      <c r="HYA598" s="107"/>
      <c r="HYB598" s="107"/>
      <c r="HYC598" s="107"/>
      <c r="HYD598" s="107"/>
      <c r="HYE598" s="107"/>
      <c r="HYF598" s="107"/>
      <c r="HYG598" s="107"/>
      <c r="HYH598" s="107"/>
      <c r="HYI598" s="107"/>
      <c r="HYJ598" s="107"/>
      <c r="HYK598" s="107"/>
      <c r="HYL598" s="107"/>
      <c r="HYM598" s="107"/>
      <c r="HYN598" s="107"/>
      <c r="HYO598" s="107"/>
      <c r="HYP598" s="107"/>
      <c r="HYQ598" s="107"/>
      <c r="HYR598" s="107"/>
      <c r="HYS598" s="107"/>
      <c r="HYT598" s="107"/>
      <c r="HYU598" s="107"/>
      <c r="HYV598" s="107"/>
      <c r="HYW598" s="107"/>
      <c r="HYX598" s="107"/>
      <c r="HYY598" s="107"/>
      <c r="HYZ598" s="107"/>
      <c r="HZA598" s="107"/>
      <c r="HZB598" s="107"/>
      <c r="HZC598" s="107"/>
      <c r="HZD598" s="107"/>
      <c r="HZE598" s="107"/>
      <c r="HZF598" s="107"/>
      <c r="HZG598" s="107"/>
      <c r="HZH598" s="107"/>
      <c r="HZI598" s="107"/>
      <c r="HZJ598" s="107"/>
      <c r="HZK598" s="107"/>
      <c r="HZL598" s="107"/>
      <c r="HZM598" s="107"/>
      <c r="HZN598" s="107"/>
      <c r="HZO598" s="107"/>
      <c r="HZP598" s="107"/>
      <c r="HZQ598" s="107"/>
      <c r="HZR598" s="107"/>
      <c r="HZS598" s="107"/>
      <c r="HZT598" s="107"/>
      <c r="HZU598" s="107"/>
      <c r="HZV598" s="107"/>
      <c r="HZW598" s="107"/>
      <c r="HZX598" s="107"/>
      <c r="HZY598" s="107"/>
      <c r="HZZ598" s="107"/>
      <c r="IAA598" s="107"/>
      <c r="IAB598" s="107"/>
      <c r="IAC598" s="107"/>
      <c r="IAD598" s="107"/>
      <c r="IAE598" s="107"/>
      <c r="IAF598" s="107"/>
      <c r="IAG598" s="107"/>
      <c r="IAH598" s="107"/>
      <c r="IAI598" s="107"/>
      <c r="IAJ598" s="107"/>
      <c r="IAK598" s="107"/>
      <c r="IAL598" s="107"/>
      <c r="IAM598" s="107"/>
      <c r="IAN598" s="107"/>
      <c r="IAO598" s="107"/>
      <c r="IAP598" s="107"/>
      <c r="IAQ598" s="107"/>
      <c r="IAR598" s="107"/>
      <c r="IAS598" s="107"/>
      <c r="IAT598" s="107"/>
      <c r="IAU598" s="107"/>
      <c r="IAV598" s="107"/>
      <c r="IAW598" s="107"/>
      <c r="IAX598" s="107"/>
      <c r="IAY598" s="107"/>
      <c r="IAZ598" s="107"/>
      <c r="IBA598" s="107"/>
      <c r="IBB598" s="107"/>
      <c r="IBC598" s="107"/>
      <c r="IBD598" s="107"/>
      <c r="IBE598" s="107"/>
      <c r="IBF598" s="107"/>
      <c r="IBG598" s="107"/>
      <c r="IBH598" s="107"/>
      <c r="IBI598" s="107"/>
      <c r="IBJ598" s="107"/>
      <c r="IBK598" s="107"/>
      <c r="IBL598" s="107"/>
      <c r="IBM598" s="107"/>
      <c r="IBN598" s="107"/>
      <c r="IBO598" s="107"/>
      <c r="IBP598" s="107"/>
      <c r="IBQ598" s="107"/>
      <c r="IBR598" s="107"/>
      <c r="IBS598" s="107"/>
      <c r="IBT598" s="107"/>
      <c r="IBU598" s="107"/>
      <c r="IBV598" s="107"/>
      <c r="IBW598" s="107"/>
      <c r="IBX598" s="107"/>
      <c r="IBY598" s="107"/>
      <c r="IBZ598" s="107"/>
      <c r="ICA598" s="107"/>
      <c r="ICB598" s="107"/>
      <c r="ICC598" s="107"/>
      <c r="ICD598" s="107"/>
      <c r="ICE598" s="107"/>
      <c r="ICF598" s="107"/>
      <c r="ICG598" s="107"/>
      <c r="ICH598" s="107"/>
      <c r="ICI598" s="107"/>
      <c r="ICJ598" s="107"/>
      <c r="ICK598" s="107"/>
      <c r="ICL598" s="107"/>
      <c r="ICM598" s="107"/>
      <c r="ICN598" s="107"/>
      <c r="ICO598" s="107"/>
      <c r="ICP598" s="107"/>
      <c r="ICQ598" s="107"/>
      <c r="ICR598" s="107"/>
      <c r="ICS598" s="107"/>
      <c r="ICT598" s="107"/>
      <c r="ICU598" s="107"/>
      <c r="ICV598" s="107"/>
      <c r="ICW598" s="107"/>
      <c r="ICX598" s="107"/>
      <c r="ICY598" s="107"/>
      <c r="ICZ598" s="107"/>
      <c r="IDA598" s="107"/>
      <c r="IDB598" s="107"/>
      <c r="IDC598" s="107"/>
      <c r="IDD598" s="107"/>
      <c r="IDE598" s="107"/>
      <c r="IDF598" s="107"/>
      <c r="IDG598" s="107"/>
      <c r="IDH598" s="107"/>
      <c r="IDI598" s="107"/>
      <c r="IDJ598" s="107"/>
      <c r="IDK598" s="107"/>
      <c r="IDL598" s="107"/>
      <c r="IDM598" s="107"/>
      <c r="IDN598" s="107"/>
      <c r="IDO598" s="107"/>
      <c r="IDP598" s="107"/>
      <c r="IDQ598" s="107"/>
      <c r="IDR598" s="107"/>
      <c r="IDS598" s="107"/>
      <c r="IDT598" s="107"/>
      <c r="IDU598" s="107"/>
      <c r="IDV598" s="107"/>
      <c r="IDW598" s="107"/>
      <c r="IDX598" s="107"/>
      <c r="IDY598" s="107"/>
      <c r="IDZ598" s="107"/>
      <c r="IEA598" s="107"/>
      <c r="IEB598" s="107"/>
      <c r="IEC598" s="107"/>
      <c r="IED598" s="107"/>
      <c r="IEE598" s="107"/>
      <c r="IEF598" s="107"/>
      <c r="IEG598" s="107"/>
      <c r="IEH598" s="107"/>
      <c r="IEI598" s="107"/>
      <c r="IEJ598" s="107"/>
      <c r="IEK598" s="107"/>
      <c r="IEL598" s="107"/>
      <c r="IEM598" s="107"/>
      <c r="IEN598" s="107"/>
      <c r="IEO598" s="107"/>
      <c r="IEP598" s="107"/>
      <c r="IEQ598" s="107"/>
      <c r="IER598" s="107"/>
      <c r="IES598" s="107"/>
      <c r="IET598" s="107"/>
      <c r="IEU598" s="107"/>
      <c r="IEV598" s="107"/>
      <c r="IEW598" s="107"/>
      <c r="IEX598" s="107"/>
      <c r="IEY598" s="107"/>
      <c r="IEZ598" s="107"/>
      <c r="IFA598" s="107"/>
      <c r="IFB598" s="107"/>
      <c r="IFC598" s="107"/>
      <c r="IFD598" s="107"/>
      <c r="IFE598" s="107"/>
      <c r="IFF598" s="107"/>
      <c r="IFG598" s="107"/>
      <c r="IFH598" s="107"/>
      <c r="IFI598" s="107"/>
      <c r="IFJ598" s="107"/>
      <c r="IFK598" s="107"/>
      <c r="IFL598" s="107"/>
      <c r="IFM598" s="107"/>
      <c r="IFN598" s="107"/>
      <c r="IFO598" s="107"/>
      <c r="IFP598" s="107"/>
      <c r="IFQ598" s="107"/>
      <c r="IFR598" s="107"/>
      <c r="IFS598" s="107"/>
      <c r="IFT598" s="107"/>
      <c r="IFU598" s="107"/>
      <c r="IFV598" s="107"/>
      <c r="IFW598" s="107"/>
      <c r="IFX598" s="107"/>
      <c r="IFY598" s="107"/>
      <c r="IFZ598" s="107"/>
      <c r="IGA598" s="107"/>
      <c r="IGB598" s="107"/>
      <c r="IGC598" s="107"/>
      <c r="IGD598" s="107"/>
      <c r="IGE598" s="107"/>
      <c r="IGF598" s="107"/>
      <c r="IGG598" s="107"/>
      <c r="IGH598" s="107"/>
      <c r="IGI598" s="107"/>
      <c r="IGJ598" s="107"/>
      <c r="IGK598" s="107"/>
      <c r="IGL598" s="107"/>
      <c r="IGM598" s="107"/>
      <c r="IGN598" s="107"/>
      <c r="IGO598" s="107"/>
      <c r="IGP598" s="107"/>
      <c r="IGQ598" s="107"/>
      <c r="IGR598" s="107"/>
      <c r="IGS598" s="107"/>
      <c r="IGT598" s="107"/>
      <c r="IGU598" s="107"/>
      <c r="IGV598" s="107"/>
      <c r="IGW598" s="107"/>
      <c r="IGX598" s="107"/>
      <c r="IGY598" s="107"/>
      <c r="IGZ598" s="107"/>
      <c r="IHA598" s="107"/>
      <c r="IHB598" s="107"/>
      <c r="IHC598" s="107"/>
      <c r="IHD598" s="107"/>
      <c r="IHE598" s="107"/>
      <c r="IHF598" s="107"/>
      <c r="IHG598" s="107"/>
      <c r="IHH598" s="107"/>
      <c r="IHI598" s="107"/>
      <c r="IHJ598" s="107"/>
      <c r="IHK598" s="107"/>
      <c r="IHL598" s="107"/>
      <c r="IHM598" s="107"/>
      <c r="IHN598" s="107"/>
      <c r="IHO598" s="107"/>
      <c r="IHP598" s="107"/>
      <c r="IHQ598" s="107"/>
      <c r="IHR598" s="107"/>
      <c r="IHS598" s="107"/>
      <c r="IHT598" s="107"/>
      <c r="IHU598" s="107"/>
      <c r="IHV598" s="107"/>
      <c r="IHW598" s="107"/>
      <c r="IHX598" s="107"/>
      <c r="IHY598" s="107"/>
      <c r="IHZ598" s="107"/>
      <c r="IIA598" s="107"/>
      <c r="IIB598" s="107"/>
      <c r="IIC598" s="107"/>
      <c r="IID598" s="107"/>
      <c r="IIE598" s="107"/>
      <c r="IIF598" s="107"/>
      <c r="IIG598" s="107"/>
      <c r="IIH598" s="107"/>
      <c r="III598" s="107"/>
      <c r="IIJ598" s="107"/>
      <c r="IIK598" s="107"/>
      <c r="IIL598" s="107"/>
      <c r="IIM598" s="107"/>
      <c r="IIN598" s="107"/>
      <c r="IIO598" s="107"/>
      <c r="IIP598" s="107"/>
      <c r="IIQ598" s="107"/>
      <c r="IIR598" s="107"/>
      <c r="IIS598" s="107"/>
      <c r="IIT598" s="107"/>
      <c r="IIU598" s="107"/>
      <c r="IIV598" s="107"/>
      <c r="IIW598" s="107"/>
      <c r="IIX598" s="107"/>
      <c r="IIY598" s="107"/>
      <c r="IIZ598" s="107"/>
      <c r="IJA598" s="107"/>
      <c r="IJB598" s="107"/>
      <c r="IJC598" s="107"/>
      <c r="IJD598" s="107"/>
      <c r="IJE598" s="107"/>
      <c r="IJF598" s="107"/>
      <c r="IJG598" s="107"/>
      <c r="IJH598" s="107"/>
      <c r="IJI598" s="107"/>
      <c r="IJJ598" s="107"/>
      <c r="IJK598" s="107"/>
      <c r="IJL598" s="107"/>
      <c r="IJM598" s="107"/>
      <c r="IJN598" s="107"/>
      <c r="IJO598" s="107"/>
      <c r="IJP598" s="107"/>
      <c r="IJQ598" s="107"/>
      <c r="IJR598" s="107"/>
      <c r="IJS598" s="107"/>
      <c r="IJT598" s="107"/>
      <c r="IJU598" s="107"/>
      <c r="IJV598" s="107"/>
      <c r="IJW598" s="107"/>
      <c r="IJX598" s="107"/>
      <c r="IJY598" s="107"/>
      <c r="IJZ598" s="107"/>
      <c r="IKA598" s="107"/>
      <c r="IKB598" s="107"/>
      <c r="IKC598" s="107"/>
      <c r="IKD598" s="107"/>
      <c r="IKE598" s="107"/>
      <c r="IKF598" s="107"/>
      <c r="IKG598" s="107"/>
      <c r="IKH598" s="107"/>
      <c r="IKI598" s="107"/>
      <c r="IKJ598" s="107"/>
      <c r="IKK598" s="107"/>
      <c r="IKL598" s="107"/>
      <c r="IKM598" s="107"/>
      <c r="IKN598" s="107"/>
      <c r="IKO598" s="107"/>
      <c r="IKP598" s="107"/>
      <c r="IKQ598" s="107"/>
      <c r="IKR598" s="107"/>
      <c r="IKS598" s="107"/>
      <c r="IKT598" s="107"/>
      <c r="IKU598" s="107"/>
      <c r="IKV598" s="107"/>
      <c r="IKW598" s="107"/>
      <c r="IKX598" s="107"/>
      <c r="IKY598" s="107"/>
      <c r="IKZ598" s="107"/>
      <c r="ILA598" s="107"/>
      <c r="ILB598" s="107"/>
      <c r="ILC598" s="107"/>
      <c r="ILD598" s="107"/>
      <c r="ILE598" s="107"/>
      <c r="ILF598" s="107"/>
      <c r="ILG598" s="107"/>
      <c r="ILH598" s="107"/>
      <c r="ILI598" s="107"/>
      <c r="ILJ598" s="107"/>
      <c r="ILK598" s="107"/>
      <c r="ILL598" s="107"/>
      <c r="ILM598" s="107"/>
      <c r="ILN598" s="107"/>
      <c r="ILO598" s="107"/>
      <c r="ILP598" s="107"/>
      <c r="ILQ598" s="107"/>
      <c r="ILR598" s="107"/>
      <c r="ILS598" s="107"/>
      <c r="ILT598" s="107"/>
      <c r="ILU598" s="107"/>
      <c r="ILV598" s="107"/>
      <c r="ILW598" s="107"/>
      <c r="ILX598" s="107"/>
      <c r="ILY598" s="107"/>
      <c r="ILZ598" s="107"/>
      <c r="IMA598" s="107"/>
      <c r="IMB598" s="107"/>
      <c r="IMC598" s="107"/>
      <c r="IMD598" s="107"/>
      <c r="IME598" s="107"/>
      <c r="IMF598" s="107"/>
      <c r="IMG598" s="107"/>
      <c r="IMH598" s="107"/>
      <c r="IMI598" s="107"/>
      <c r="IMJ598" s="107"/>
      <c r="IMK598" s="107"/>
      <c r="IML598" s="107"/>
      <c r="IMM598" s="107"/>
      <c r="IMN598" s="107"/>
      <c r="IMO598" s="107"/>
      <c r="IMP598" s="107"/>
      <c r="IMQ598" s="107"/>
      <c r="IMR598" s="107"/>
      <c r="IMS598" s="107"/>
      <c r="IMT598" s="107"/>
      <c r="IMU598" s="107"/>
      <c r="IMV598" s="107"/>
      <c r="IMW598" s="107"/>
      <c r="IMX598" s="107"/>
      <c r="IMY598" s="107"/>
      <c r="IMZ598" s="107"/>
      <c r="INA598" s="107"/>
      <c r="INB598" s="107"/>
      <c r="INC598" s="107"/>
      <c r="IND598" s="107"/>
      <c r="INE598" s="107"/>
      <c r="INF598" s="107"/>
      <c r="ING598" s="107"/>
      <c r="INH598" s="107"/>
      <c r="INI598" s="107"/>
      <c r="INJ598" s="107"/>
      <c r="INK598" s="107"/>
      <c r="INL598" s="107"/>
      <c r="INM598" s="107"/>
      <c r="INN598" s="107"/>
      <c r="INO598" s="107"/>
      <c r="INP598" s="107"/>
      <c r="INQ598" s="107"/>
      <c r="INR598" s="107"/>
      <c r="INS598" s="107"/>
      <c r="INT598" s="107"/>
      <c r="INU598" s="107"/>
      <c r="INV598" s="107"/>
      <c r="INW598" s="107"/>
      <c r="INX598" s="107"/>
      <c r="INY598" s="107"/>
      <c r="INZ598" s="107"/>
      <c r="IOA598" s="107"/>
      <c r="IOB598" s="107"/>
      <c r="IOC598" s="107"/>
      <c r="IOD598" s="107"/>
      <c r="IOE598" s="107"/>
      <c r="IOF598" s="107"/>
      <c r="IOG598" s="107"/>
      <c r="IOH598" s="107"/>
      <c r="IOI598" s="107"/>
      <c r="IOJ598" s="107"/>
      <c r="IOK598" s="107"/>
      <c r="IOL598" s="107"/>
      <c r="IOM598" s="107"/>
      <c r="ION598" s="107"/>
      <c r="IOO598" s="107"/>
      <c r="IOP598" s="107"/>
      <c r="IOQ598" s="107"/>
      <c r="IOR598" s="107"/>
      <c r="IOS598" s="107"/>
      <c r="IOT598" s="107"/>
      <c r="IOU598" s="107"/>
      <c r="IOV598" s="107"/>
      <c r="IOW598" s="107"/>
      <c r="IOX598" s="107"/>
      <c r="IOY598" s="107"/>
      <c r="IOZ598" s="107"/>
      <c r="IPA598" s="107"/>
      <c r="IPB598" s="107"/>
      <c r="IPC598" s="107"/>
      <c r="IPD598" s="107"/>
      <c r="IPE598" s="107"/>
      <c r="IPF598" s="107"/>
      <c r="IPG598" s="107"/>
      <c r="IPH598" s="107"/>
      <c r="IPI598" s="107"/>
      <c r="IPJ598" s="107"/>
      <c r="IPK598" s="107"/>
      <c r="IPL598" s="107"/>
      <c r="IPM598" s="107"/>
      <c r="IPN598" s="107"/>
      <c r="IPO598" s="107"/>
      <c r="IPP598" s="107"/>
      <c r="IPQ598" s="107"/>
      <c r="IPR598" s="107"/>
      <c r="IPS598" s="107"/>
      <c r="IPT598" s="107"/>
      <c r="IPU598" s="107"/>
      <c r="IPV598" s="107"/>
      <c r="IPW598" s="107"/>
      <c r="IPX598" s="107"/>
      <c r="IPY598" s="107"/>
      <c r="IPZ598" s="107"/>
      <c r="IQA598" s="107"/>
      <c r="IQB598" s="107"/>
      <c r="IQC598" s="107"/>
      <c r="IQD598" s="107"/>
      <c r="IQE598" s="107"/>
      <c r="IQF598" s="107"/>
      <c r="IQG598" s="107"/>
      <c r="IQH598" s="107"/>
      <c r="IQI598" s="107"/>
      <c r="IQJ598" s="107"/>
      <c r="IQK598" s="107"/>
      <c r="IQL598" s="107"/>
      <c r="IQM598" s="107"/>
      <c r="IQN598" s="107"/>
      <c r="IQO598" s="107"/>
      <c r="IQP598" s="107"/>
      <c r="IQQ598" s="107"/>
      <c r="IQR598" s="107"/>
      <c r="IQS598" s="107"/>
      <c r="IQT598" s="107"/>
      <c r="IQU598" s="107"/>
      <c r="IQV598" s="107"/>
      <c r="IQW598" s="107"/>
      <c r="IQX598" s="107"/>
      <c r="IQY598" s="107"/>
      <c r="IQZ598" s="107"/>
      <c r="IRA598" s="107"/>
      <c r="IRB598" s="107"/>
      <c r="IRC598" s="107"/>
      <c r="IRD598" s="107"/>
      <c r="IRE598" s="107"/>
      <c r="IRF598" s="107"/>
      <c r="IRG598" s="107"/>
      <c r="IRH598" s="107"/>
      <c r="IRI598" s="107"/>
      <c r="IRJ598" s="107"/>
      <c r="IRK598" s="107"/>
      <c r="IRL598" s="107"/>
      <c r="IRM598" s="107"/>
      <c r="IRN598" s="107"/>
      <c r="IRO598" s="107"/>
      <c r="IRP598" s="107"/>
      <c r="IRQ598" s="107"/>
      <c r="IRR598" s="107"/>
      <c r="IRS598" s="107"/>
      <c r="IRT598" s="107"/>
      <c r="IRU598" s="107"/>
      <c r="IRV598" s="107"/>
      <c r="IRW598" s="107"/>
      <c r="IRX598" s="107"/>
      <c r="IRY598" s="107"/>
      <c r="IRZ598" s="107"/>
      <c r="ISA598" s="107"/>
      <c r="ISB598" s="107"/>
      <c r="ISC598" s="107"/>
      <c r="ISD598" s="107"/>
      <c r="ISE598" s="107"/>
      <c r="ISF598" s="107"/>
      <c r="ISG598" s="107"/>
      <c r="ISH598" s="107"/>
      <c r="ISI598" s="107"/>
      <c r="ISJ598" s="107"/>
      <c r="ISK598" s="107"/>
      <c r="ISL598" s="107"/>
      <c r="ISM598" s="107"/>
      <c r="ISN598" s="107"/>
      <c r="ISO598" s="107"/>
      <c r="ISP598" s="107"/>
      <c r="ISQ598" s="107"/>
      <c r="ISR598" s="107"/>
      <c r="ISS598" s="107"/>
      <c r="IST598" s="107"/>
      <c r="ISU598" s="107"/>
      <c r="ISV598" s="107"/>
      <c r="ISW598" s="107"/>
      <c r="ISX598" s="107"/>
      <c r="ISY598" s="107"/>
      <c r="ISZ598" s="107"/>
      <c r="ITA598" s="107"/>
      <c r="ITB598" s="107"/>
      <c r="ITC598" s="107"/>
      <c r="ITD598" s="107"/>
      <c r="ITE598" s="107"/>
      <c r="ITF598" s="107"/>
      <c r="ITG598" s="107"/>
      <c r="ITH598" s="107"/>
      <c r="ITI598" s="107"/>
      <c r="ITJ598" s="107"/>
      <c r="ITK598" s="107"/>
      <c r="ITL598" s="107"/>
      <c r="ITM598" s="107"/>
      <c r="ITN598" s="107"/>
      <c r="ITO598" s="107"/>
      <c r="ITP598" s="107"/>
      <c r="ITQ598" s="107"/>
      <c r="ITR598" s="107"/>
      <c r="ITS598" s="107"/>
      <c r="ITT598" s="107"/>
      <c r="ITU598" s="107"/>
      <c r="ITV598" s="107"/>
      <c r="ITW598" s="107"/>
      <c r="ITX598" s="107"/>
      <c r="ITY598" s="107"/>
      <c r="ITZ598" s="107"/>
      <c r="IUA598" s="107"/>
      <c r="IUB598" s="107"/>
      <c r="IUC598" s="107"/>
      <c r="IUD598" s="107"/>
      <c r="IUE598" s="107"/>
      <c r="IUF598" s="107"/>
      <c r="IUG598" s="107"/>
      <c r="IUH598" s="107"/>
      <c r="IUI598" s="107"/>
      <c r="IUJ598" s="107"/>
      <c r="IUK598" s="107"/>
      <c r="IUL598" s="107"/>
      <c r="IUM598" s="107"/>
      <c r="IUN598" s="107"/>
      <c r="IUO598" s="107"/>
      <c r="IUP598" s="107"/>
      <c r="IUQ598" s="107"/>
      <c r="IUR598" s="107"/>
      <c r="IUS598" s="107"/>
      <c r="IUT598" s="107"/>
      <c r="IUU598" s="107"/>
      <c r="IUV598" s="107"/>
      <c r="IUW598" s="107"/>
      <c r="IUX598" s="107"/>
      <c r="IUY598" s="107"/>
      <c r="IUZ598" s="107"/>
      <c r="IVA598" s="107"/>
      <c r="IVB598" s="107"/>
      <c r="IVC598" s="107"/>
      <c r="IVD598" s="107"/>
      <c r="IVE598" s="107"/>
      <c r="IVF598" s="107"/>
      <c r="IVG598" s="107"/>
      <c r="IVH598" s="107"/>
      <c r="IVI598" s="107"/>
      <c r="IVJ598" s="107"/>
      <c r="IVK598" s="107"/>
      <c r="IVL598" s="107"/>
      <c r="IVM598" s="107"/>
      <c r="IVN598" s="107"/>
      <c r="IVO598" s="107"/>
      <c r="IVP598" s="107"/>
      <c r="IVQ598" s="107"/>
      <c r="IVR598" s="107"/>
      <c r="IVS598" s="107"/>
      <c r="IVT598" s="107"/>
      <c r="IVU598" s="107"/>
      <c r="IVV598" s="107"/>
      <c r="IVW598" s="107"/>
      <c r="IVX598" s="107"/>
      <c r="IVY598" s="107"/>
      <c r="IVZ598" s="107"/>
      <c r="IWA598" s="107"/>
      <c r="IWB598" s="107"/>
      <c r="IWC598" s="107"/>
      <c r="IWD598" s="107"/>
      <c r="IWE598" s="107"/>
      <c r="IWF598" s="107"/>
      <c r="IWG598" s="107"/>
      <c r="IWH598" s="107"/>
      <c r="IWI598" s="107"/>
      <c r="IWJ598" s="107"/>
      <c r="IWK598" s="107"/>
      <c r="IWL598" s="107"/>
      <c r="IWM598" s="107"/>
      <c r="IWN598" s="107"/>
      <c r="IWO598" s="107"/>
      <c r="IWP598" s="107"/>
      <c r="IWQ598" s="107"/>
      <c r="IWR598" s="107"/>
      <c r="IWS598" s="107"/>
      <c r="IWT598" s="107"/>
      <c r="IWU598" s="107"/>
      <c r="IWV598" s="107"/>
      <c r="IWW598" s="107"/>
      <c r="IWX598" s="107"/>
      <c r="IWY598" s="107"/>
      <c r="IWZ598" s="107"/>
      <c r="IXA598" s="107"/>
      <c r="IXB598" s="107"/>
      <c r="IXC598" s="107"/>
      <c r="IXD598" s="107"/>
      <c r="IXE598" s="107"/>
      <c r="IXF598" s="107"/>
      <c r="IXG598" s="107"/>
      <c r="IXH598" s="107"/>
      <c r="IXI598" s="107"/>
      <c r="IXJ598" s="107"/>
      <c r="IXK598" s="107"/>
      <c r="IXL598" s="107"/>
      <c r="IXM598" s="107"/>
      <c r="IXN598" s="107"/>
      <c r="IXO598" s="107"/>
      <c r="IXP598" s="107"/>
      <c r="IXQ598" s="107"/>
      <c r="IXR598" s="107"/>
      <c r="IXS598" s="107"/>
      <c r="IXT598" s="107"/>
      <c r="IXU598" s="107"/>
      <c r="IXV598" s="107"/>
      <c r="IXW598" s="107"/>
      <c r="IXX598" s="107"/>
      <c r="IXY598" s="107"/>
      <c r="IXZ598" s="107"/>
      <c r="IYA598" s="107"/>
      <c r="IYB598" s="107"/>
      <c r="IYC598" s="107"/>
      <c r="IYD598" s="107"/>
      <c r="IYE598" s="107"/>
      <c r="IYF598" s="107"/>
      <c r="IYG598" s="107"/>
      <c r="IYH598" s="107"/>
      <c r="IYI598" s="107"/>
      <c r="IYJ598" s="107"/>
      <c r="IYK598" s="107"/>
      <c r="IYL598" s="107"/>
      <c r="IYM598" s="107"/>
      <c r="IYN598" s="107"/>
      <c r="IYO598" s="107"/>
      <c r="IYP598" s="107"/>
      <c r="IYQ598" s="107"/>
      <c r="IYR598" s="107"/>
      <c r="IYS598" s="107"/>
      <c r="IYT598" s="107"/>
      <c r="IYU598" s="107"/>
      <c r="IYV598" s="107"/>
      <c r="IYW598" s="107"/>
      <c r="IYX598" s="107"/>
      <c r="IYY598" s="107"/>
      <c r="IYZ598" s="107"/>
      <c r="IZA598" s="107"/>
      <c r="IZB598" s="107"/>
      <c r="IZC598" s="107"/>
      <c r="IZD598" s="107"/>
      <c r="IZE598" s="107"/>
      <c r="IZF598" s="107"/>
      <c r="IZG598" s="107"/>
      <c r="IZH598" s="107"/>
      <c r="IZI598" s="107"/>
      <c r="IZJ598" s="107"/>
      <c r="IZK598" s="107"/>
      <c r="IZL598" s="107"/>
      <c r="IZM598" s="107"/>
      <c r="IZN598" s="107"/>
      <c r="IZO598" s="107"/>
      <c r="IZP598" s="107"/>
      <c r="IZQ598" s="107"/>
      <c r="IZR598" s="107"/>
      <c r="IZS598" s="107"/>
      <c r="IZT598" s="107"/>
      <c r="IZU598" s="107"/>
      <c r="IZV598" s="107"/>
      <c r="IZW598" s="107"/>
      <c r="IZX598" s="107"/>
      <c r="IZY598" s="107"/>
      <c r="IZZ598" s="107"/>
      <c r="JAA598" s="107"/>
      <c r="JAB598" s="107"/>
      <c r="JAC598" s="107"/>
      <c r="JAD598" s="107"/>
      <c r="JAE598" s="107"/>
      <c r="JAF598" s="107"/>
      <c r="JAG598" s="107"/>
      <c r="JAH598" s="107"/>
      <c r="JAI598" s="107"/>
      <c r="JAJ598" s="107"/>
      <c r="JAK598" s="107"/>
      <c r="JAL598" s="107"/>
      <c r="JAM598" s="107"/>
      <c r="JAN598" s="107"/>
      <c r="JAO598" s="107"/>
      <c r="JAP598" s="107"/>
      <c r="JAQ598" s="107"/>
      <c r="JAR598" s="107"/>
      <c r="JAS598" s="107"/>
      <c r="JAT598" s="107"/>
      <c r="JAU598" s="107"/>
      <c r="JAV598" s="107"/>
      <c r="JAW598" s="107"/>
      <c r="JAX598" s="107"/>
      <c r="JAY598" s="107"/>
      <c r="JAZ598" s="107"/>
      <c r="JBA598" s="107"/>
      <c r="JBB598" s="107"/>
      <c r="JBC598" s="107"/>
      <c r="JBD598" s="107"/>
      <c r="JBE598" s="107"/>
      <c r="JBF598" s="107"/>
      <c r="JBG598" s="107"/>
      <c r="JBH598" s="107"/>
      <c r="JBI598" s="107"/>
      <c r="JBJ598" s="107"/>
      <c r="JBK598" s="107"/>
      <c r="JBL598" s="107"/>
      <c r="JBM598" s="107"/>
      <c r="JBN598" s="107"/>
      <c r="JBO598" s="107"/>
      <c r="JBP598" s="107"/>
      <c r="JBQ598" s="107"/>
      <c r="JBR598" s="107"/>
      <c r="JBS598" s="107"/>
      <c r="JBT598" s="107"/>
      <c r="JBU598" s="107"/>
      <c r="JBV598" s="107"/>
      <c r="JBW598" s="107"/>
      <c r="JBX598" s="107"/>
      <c r="JBY598" s="107"/>
      <c r="JBZ598" s="107"/>
      <c r="JCA598" s="107"/>
      <c r="JCB598" s="107"/>
      <c r="JCC598" s="107"/>
      <c r="JCD598" s="107"/>
      <c r="JCE598" s="107"/>
      <c r="JCF598" s="107"/>
      <c r="JCG598" s="107"/>
      <c r="JCH598" s="107"/>
      <c r="JCI598" s="107"/>
      <c r="JCJ598" s="107"/>
      <c r="JCK598" s="107"/>
      <c r="JCL598" s="107"/>
      <c r="JCM598" s="107"/>
      <c r="JCN598" s="107"/>
      <c r="JCO598" s="107"/>
      <c r="JCP598" s="107"/>
      <c r="JCQ598" s="107"/>
      <c r="JCR598" s="107"/>
      <c r="JCS598" s="107"/>
      <c r="JCT598" s="107"/>
      <c r="JCU598" s="107"/>
      <c r="JCV598" s="107"/>
      <c r="JCW598" s="107"/>
      <c r="JCX598" s="107"/>
      <c r="JCY598" s="107"/>
      <c r="JCZ598" s="107"/>
      <c r="JDA598" s="107"/>
      <c r="JDB598" s="107"/>
      <c r="JDC598" s="107"/>
      <c r="JDD598" s="107"/>
      <c r="JDE598" s="107"/>
      <c r="JDF598" s="107"/>
      <c r="JDG598" s="107"/>
      <c r="JDH598" s="107"/>
      <c r="JDI598" s="107"/>
      <c r="JDJ598" s="107"/>
      <c r="JDK598" s="107"/>
      <c r="JDL598" s="107"/>
      <c r="JDM598" s="107"/>
      <c r="JDN598" s="107"/>
      <c r="JDO598" s="107"/>
      <c r="JDP598" s="107"/>
      <c r="JDQ598" s="107"/>
      <c r="JDR598" s="107"/>
      <c r="JDS598" s="107"/>
      <c r="JDT598" s="107"/>
      <c r="JDU598" s="107"/>
      <c r="JDV598" s="107"/>
      <c r="JDW598" s="107"/>
      <c r="JDX598" s="107"/>
      <c r="JDY598" s="107"/>
      <c r="JDZ598" s="107"/>
      <c r="JEA598" s="107"/>
      <c r="JEB598" s="107"/>
      <c r="JEC598" s="107"/>
      <c r="JED598" s="107"/>
      <c r="JEE598" s="107"/>
      <c r="JEF598" s="107"/>
      <c r="JEG598" s="107"/>
      <c r="JEH598" s="107"/>
      <c r="JEI598" s="107"/>
      <c r="JEJ598" s="107"/>
      <c r="JEK598" s="107"/>
      <c r="JEL598" s="107"/>
      <c r="JEM598" s="107"/>
      <c r="JEN598" s="107"/>
      <c r="JEO598" s="107"/>
      <c r="JEP598" s="107"/>
      <c r="JEQ598" s="107"/>
      <c r="JER598" s="107"/>
      <c r="JES598" s="107"/>
      <c r="JET598" s="107"/>
      <c r="JEU598" s="107"/>
      <c r="JEV598" s="107"/>
      <c r="JEW598" s="107"/>
      <c r="JEX598" s="107"/>
      <c r="JEY598" s="107"/>
      <c r="JEZ598" s="107"/>
      <c r="JFA598" s="107"/>
      <c r="JFB598" s="107"/>
      <c r="JFC598" s="107"/>
      <c r="JFD598" s="107"/>
      <c r="JFE598" s="107"/>
      <c r="JFF598" s="107"/>
      <c r="JFG598" s="107"/>
      <c r="JFH598" s="107"/>
      <c r="JFI598" s="107"/>
      <c r="JFJ598" s="107"/>
      <c r="JFK598" s="107"/>
      <c r="JFL598" s="107"/>
      <c r="JFM598" s="107"/>
      <c r="JFN598" s="107"/>
      <c r="JFO598" s="107"/>
      <c r="JFP598" s="107"/>
      <c r="JFQ598" s="107"/>
      <c r="JFR598" s="107"/>
      <c r="JFS598" s="107"/>
      <c r="JFT598" s="107"/>
      <c r="JFU598" s="107"/>
      <c r="JFV598" s="107"/>
      <c r="JFW598" s="107"/>
      <c r="JFX598" s="107"/>
      <c r="JFY598" s="107"/>
      <c r="JFZ598" s="107"/>
      <c r="JGA598" s="107"/>
      <c r="JGB598" s="107"/>
      <c r="JGC598" s="107"/>
      <c r="JGD598" s="107"/>
      <c r="JGE598" s="107"/>
      <c r="JGF598" s="107"/>
      <c r="JGG598" s="107"/>
      <c r="JGH598" s="107"/>
      <c r="JGI598" s="107"/>
      <c r="JGJ598" s="107"/>
      <c r="JGK598" s="107"/>
      <c r="JGL598" s="107"/>
      <c r="JGM598" s="107"/>
      <c r="JGN598" s="107"/>
      <c r="JGO598" s="107"/>
      <c r="JGP598" s="107"/>
      <c r="JGQ598" s="107"/>
      <c r="JGR598" s="107"/>
      <c r="JGS598" s="107"/>
      <c r="JGT598" s="107"/>
      <c r="JGU598" s="107"/>
      <c r="JGV598" s="107"/>
      <c r="JGW598" s="107"/>
      <c r="JGX598" s="107"/>
      <c r="JGY598" s="107"/>
      <c r="JGZ598" s="107"/>
      <c r="JHA598" s="107"/>
      <c r="JHB598" s="107"/>
      <c r="JHC598" s="107"/>
      <c r="JHD598" s="107"/>
      <c r="JHE598" s="107"/>
      <c r="JHF598" s="107"/>
      <c r="JHG598" s="107"/>
      <c r="JHH598" s="107"/>
      <c r="JHI598" s="107"/>
      <c r="JHJ598" s="107"/>
      <c r="JHK598" s="107"/>
      <c r="JHL598" s="107"/>
      <c r="JHM598" s="107"/>
      <c r="JHN598" s="107"/>
      <c r="JHO598" s="107"/>
      <c r="JHP598" s="107"/>
      <c r="JHQ598" s="107"/>
      <c r="JHR598" s="107"/>
      <c r="JHS598" s="107"/>
      <c r="JHT598" s="107"/>
      <c r="JHU598" s="107"/>
      <c r="JHV598" s="107"/>
      <c r="JHW598" s="107"/>
      <c r="JHX598" s="107"/>
      <c r="JHY598" s="107"/>
      <c r="JHZ598" s="107"/>
      <c r="JIA598" s="107"/>
      <c r="JIB598" s="107"/>
      <c r="JIC598" s="107"/>
      <c r="JID598" s="107"/>
      <c r="JIE598" s="107"/>
      <c r="JIF598" s="107"/>
      <c r="JIG598" s="107"/>
      <c r="JIH598" s="107"/>
      <c r="JII598" s="107"/>
      <c r="JIJ598" s="107"/>
      <c r="JIK598" s="107"/>
      <c r="JIL598" s="107"/>
      <c r="JIM598" s="107"/>
      <c r="JIN598" s="107"/>
      <c r="JIO598" s="107"/>
      <c r="JIP598" s="107"/>
      <c r="JIQ598" s="107"/>
      <c r="JIR598" s="107"/>
      <c r="JIS598" s="107"/>
      <c r="JIT598" s="107"/>
      <c r="JIU598" s="107"/>
      <c r="JIV598" s="107"/>
      <c r="JIW598" s="107"/>
      <c r="JIX598" s="107"/>
      <c r="JIY598" s="107"/>
      <c r="JIZ598" s="107"/>
      <c r="JJA598" s="107"/>
      <c r="JJB598" s="107"/>
      <c r="JJC598" s="107"/>
      <c r="JJD598" s="107"/>
      <c r="JJE598" s="107"/>
      <c r="JJF598" s="107"/>
      <c r="JJG598" s="107"/>
      <c r="JJH598" s="107"/>
      <c r="JJI598" s="107"/>
      <c r="JJJ598" s="107"/>
      <c r="JJK598" s="107"/>
      <c r="JJL598" s="107"/>
      <c r="JJM598" s="107"/>
      <c r="JJN598" s="107"/>
      <c r="JJO598" s="107"/>
      <c r="JJP598" s="107"/>
      <c r="JJQ598" s="107"/>
      <c r="JJR598" s="107"/>
      <c r="JJS598" s="107"/>
      <c r="JJT598" s="107"/>
      <c r="JJU598" s="107"/>
      <c r="JJV598" s="107"/>
      <c r="JJW598" s="107"/>
      <c r="JJX598" s="107"/>
      <c r="JJY598" s="107"/>
      <c r="JJZ598" s="107"/>
      <c r="JKA598" s="107"/>
      <c r="JKB598" s="107"/>
      <c r="JKC598" s="107"/>
      <c r="JKD598" s="107"/>
      <c r="JKE598" s="107"/>
      <c r="JKF598" s="107"/>
      <c r="JKG598" s="107"/>
      <c r="JKH598" s="107"/>
      <c r="JKI598" s="107"/>
      <c r="JKJ598" s="107"/>
      <c r="JKK598" s="107"/>
      <c r="JKL598" s="107"/>
      <c r="JKM598" s="107"/>
      <c r="JKN598" s="107"/>
      <c r="JKO598" s="107"/>
      <c r="JKP598" s="107"/>
      <c r="JKQ598" s="107"/>
      <c r="JKR598" s="107"/>
      <c r="JKS598" s="107"/>
      <c r="JKT598" s="107"/>
      <c r="JKU598" s="107"/>
      <c r="JKV598" s="107"/>
      <c r="JKW598" s="107"/>
      <c r="JKX598" s="107"/>
      <c r="JKY598" s="107"/>
      <c r="JKZ598" s="107"/>
      <c r="JLA598" s="107"/>
      <c r="JLB598" s="107"/>
      <c r="JLC598" s="107"/>
      <c r="JLD598" s="107"/>
      <c r="JLE598" s="107"/>
      <c r="JLF598" s="107"/>
      <c r="JLG598" s="107"/>
      <c r="JLH598" s="107"/>
      <c r="JLI598" s="107"/>
      <c r="JLJ598" s="107"/>
      <c r="JLK598" s="107"/>
      <c r="JLL598" s="107"/>
      <c r="JLM598" s="107"/>
      <c r="JLN598" s="107"/>
      <c r="JLO598" s="107"/>
      <c r="JLP598" s="107"/>
      <c r="JLQ598" s="107"/>
      <c r="JLR598" s="107"/>
      <c r="JLS598" s="107"/>
      <c r="JLT598" s="107"/>
      <c r="JLU598" s="107"/>
      <c r="JLV598" s="107"/>
      <c r="JLW598" s="107"/>
      <c r="JLX598" s="107"/>
      <c r="JLY598" s="107"/>
      <c r="JLZ598" s="107"/>
      <c r="JMA598" s="107"/>
      <c r="JMB598" s="107"/>
      <c r="JMC598" s="107"/>
      <c r="JMD598" s="107"/>
      <c r="JME598" s="107"/>
      <c r="JMF598" s="107"/>
      <c r="JMG598" s="107"/>
      <c r="JMH598" s="107"/>
      <c r="JMI598" s="107"/>
      <c r="JMJ598" s="107"/>
      <c r="JMK598" s="107"/>
      <c r="JML598" s="107"/>
      <c r="JMM598" s="107"/>
      <c r="JMN598" s="107"/>
      <c r="JMO598" s="107"/>
      <c r="JMP598" s="107"/>
      <c r="JMQ598" s="107"/>
      <c r="JMR598" s="107"/>
      <c r="JMS598" s="107"/>
      <c r="JMT598" s="107"/>
      <c r="JMU598" s="107"/>
      <c r="JMV598" s="107"/>
      <c r="JMW598" s="107"/>
      <c r="JMX598" s="107"/>
      <c r="JMY598" s="107"/>
      <c r="JMZ598" s="107"/>
      <c r="JNA598" s="107"/>
      <c r="JNB598" s="107"/>
      <c r="JNC598" s="107"/>
      <c r="JND598" s="107"/>
      <c r="JNE598" s="107"/>
      <c r="JNF598" s="107"/>
      <c r="JNG598" s="107"/>
      <c r="JNH598" s="107"/>
      <c r="JNI598" s="107"/>
      <c r="JNJ598" s="107"/>
      <c r="JNK598" s="107"/>
      <c r="JNL598" s="107"/>
      <c r="JNM598" s="107"/>
      <c r="JNN598" s="107"/>
      <c r="JNO598" s="107"/>
      <c r="JNP598" s="107"/>
      <c r="JNQ598" s="107"/>
      <c r="JNR598" s="107"/>
      <c r="JNS598" s="107"/>
      <c r="JNT598" s="107"/>
      <c r="JNU598" s="107"/>
      <c r="JNV598" s="107"/>
      <c r="JNW598" s="107"/>
      <c r="JNX598" s="107"/>
      <c r="JNY598" s="107"/>
      <c r="JNZ598" s="107"/>
      <c r="JOA598" s="107"/>
      <c r="JOB598" s="107"/>
      <c r="JOC598" s="107"/>
      <c r="JOD598" s="107"/>
      <c r="JOE598" s="107"/>
      <c r="JOF598" s="107"/>
      <c r="JOG598" s="107"/>
      <c r="JOH598" s="107"/>
      <c r="JOI598" s="107"/>
      <c r="JOJ598" s="107"/>
      <c r="JOK598" s="107"/>
      <c r="JOL598" s="107"/>
      <c r="JOM598" s="107"/>
      <c r="JON598" s="107"/>
      <c r="JOO598" s="107"/>
      <c r="JOP598" s="107"/>
      <c r="JOQ598" s="107"/>
      <c r="JOR598" s="107"/>
      <c r="JOS598" s="107"/>
      <c r="JOT598" s="107"/>
      <c r="JOU598" s="107"/>
      <c r="JOV598" s="107"/>
      <c r="JOW598" s="107"/>
      <c r="JOX598" s="107"/>
      <c r="JOY598" s="107"/>
      <c r="JOZ598" s="107"/>
      <c r="JPA598" s="107"/>
      <c r="JPB598" s="107"/>
      <c r="JPC598" s="107"/>
      <c r="JPD598" s="107"/>
      <c r="JPE598" s="107"/>
      <c r="JPF598" s="107"/>
      <c r="JPG598" s="107"/>
      <c r="JPH598" s="107"/>
      <c r="JPI598" s="107"/>
      <c r="JPJ598" s="107"/>
      <c r="JPK598" s="107"/>
      <c r="JPL598" s="107"/>
      <c r="JPM598" s="107"/>
      <c r="JPN598" s="107"/>
      <c r="JPO598" s="107"/>
      <c r="JPP598" s="107"/>
      <c r="JPQ598" s="107"/>
      <c r="JPR598" s="107"/>
      <c r="JPS598" s="107"/>
      <c r="JPT598" s="107"/>
      <c r="JPU598" s="107"/>
      <c r="JPV598" s="107"/>
      <c r="JPW598" s="107"/>
      <c r="JPX598" s="107"/>
      <c r="JPY598" s="107"/>
      <c r="JPZ598" s="107"/>
      <c r="JQA598" s="107"/>
      <c r="JQB598" s="107"/>
      <c r="JQC598" s="107"/>
      <c r="JQD598" s="107"/>
      <c r="JQE598" s="107"/>
      <c r="JQF598" s="107"/>
      <c r="JQG598" s="107"/>
      <c r="JQH598" s="107"/>
      <c r="JQI598" s="107"/>
      <c r="JQJ598" s="107"/>
      <c r="JQK598" s="107"/>
      <c r="JQL598" s="107"/>
      <c r="JQM598" s="107"/>
      <c r="JQN598" s="107"/>
      <c r="JQO598" s="107"/>
      <c r="JQP598" s="107"/>
      <c r="JQQ598" s="107"/>
      <c r="JQR598" s="107"/>
      <c r="JQS598" s="107"/>
      <c r="JQT598" s="107"/>
      <c r="JQU598" s="107"/>
      <c r="JQV598" s="107"/>
      <c r="JQW598" s="107"/>
      <c r="JQX598" s="107"/>
      <c r="JQY598" s="107"/>
      <c r="JQZ598" s="107"/>
      <c r="JRA598" s="107"/>
      <c r="JRB598" s="107"/>
      <c r="JRC598" s="107"/>
      <c r="JRD598" s="107"/>
      <c r="JRE598" s="107"/>
      <c r="JRF598" s="107"/>
      <c r="JRG598" s="107"/>
      <c r="JRH598" s="107"/>
      <c r="JRI598" s="107"/>
      <c r="JRJ598" s="107"/>
      <c r="JRK598" s="107"/>
      <c r="JRL598" s="107"/>
      <c r="JRM598" s="107"/>
      <c r="JRN598" s="107"/>
      <c r="JRO598" s="107"/>
      <c r="JRP598" s="107"/>
      <c r="JRQ598" s="107"/>
      <c r="JRR598" s="107"/>
      <c r="JRS598" s="107"/>
      <c r="JRT598" s="107"/>
      <c r="JRU598" s="107"/>
      <c r="JRV598" s="107"/>
      <c r="JRW598" s="107"/>
      <c r="JRX598" s="107"/>
      <c r="JRY598" s="107"/>
      <c r="JRZ598" s="107"/>
      <c r="JSA598" s="107"/>
      <c r="JSB598" s="107"/>
      <c r="JSC598" s="107"/>
      <c r="JSD598" s="107"/>
      <c r="JSE598" s="107"/>
      <c r="JSF598" s="107"/>
      <c r="JSG598" s="107"/>
      <c r="JSH598" s="107"/>
      <c r="JSI598" s="107"/>
      <c r="JSJ598" s="107"/>
      <c r="JSK598" s="107"/>
      <c r="JSL598" s="107"/>
      <c r="JSM598" s="107"/>
      <c r="JSN598" s="107"/>
      <c r="JSO598" s="107"/>
      <c r="JSP598" s="107"/>
      <c r="JSQ598" s="107"/>
      <c r="JSR598" s="107"/>
      <c r="JSS598" s="107"/>
      <c r="JST598" s="107"/>
      <c r="JSU598" s="107"/>
      <c r="JSV598" s="107"/>
      <c r="JSW598" s="107"/>
      <c r="JSX598" s="107"/>
      <c r="JSY598" s="107"/>
      <c r="JSZ598" s="107"/>
      <c r="JTA598" s="107"/>
      <c r="JTB598" s="107"/>
      <c r="JTC598" s="107"/>
      <c r="JTD598" s="107"/>
      <c r="JTE598" s="107"/>
      <c r="JTF598" s="107"/>
      <c r="JTG598" s="107"/>
      <c r="JTH598" s="107"/>
      <c r="JTI598" s="107"/>
      <c r="JTJ598" s="107"/>
      <c r="JTK598" s="107"/>
      <c r="JTL598" s="107"/>
      <c r="JTM598" s="107"/>
      <c r="JTN598" s="107"/>
      <c r="JTO598" s="107"/>
      <c r="JTP598" s="107"/>
      <c r="JTQ598" s="107"/>
      <c r="JTR598" s="107"/>
      <c r="JTS598" s="107"/>
      <c r="JTT598" s="107"/>
      <c r="JTU598" s="107"/>
      <c r="JTV598" s="107"/>
      <c r="JTW598" s="107"/>
      <c r="JTX598" s="107"/>
      <c r="JTY598" s="107"/>
      <c r="JTZ598" s="107"/>
      <c r="JUA598" s="107"/>
      <c r="JUB598" s="107"/>
      <c r="JUC598" s="107"/>
      <c r="JUD598" s="107"/>
      <c r="JUE598" s="107"/>
      <c r="JUF598" s="107"/>
      <c r="JUG598" s="107"/>
      <c r="JUH598" s="107"/>
      <c r="JUI598" s="107"/>
      <c r="JUJ598" s="107"/>
      <c r="JUK598" s="107"/>
      <c r="JUL598" s="107"/>
      <c r="JUM598" s="107"/>
      <c r="JUN598" s="107"/>
      <c r="JUO598" s="107"/>
      <c r="JUP598" s="107"/>
      <c r="JUQ598" s="107"/>
      <c r="JUR598" s="107"/>
      <c r="JUS598" s="107"/>
      <c r="JUT598" s="107"/>
      <c r="JUU598" s="107"/>
      <c r="JUV598" s="107"/>
      <c r="JUW598" s="107"/>
      <c r="JUX598" s="107"/>
      <c r="JUY598" s="107"/>
      <c r="JUZ598" s="107"/>
      <c r="JVA598" s="107"/>
      <c r="JVB598" s="107"/>
      <c r="JVC598" s="107"/>
      <c r="JVD598" s="107"/>
      <c r="JVE598" s="107"/>
      <c r="JVF598" s="107"/>
      <c r="JVG598" s="107"/>
      <c r="JVH598" s="107"/>
      <c r="JVI598" s="107"/>
      <c r="JVJ598" s="107"/>
      <c r="JVK598" s="107"/>
      <c r="JVL598" s="107"/>
      <c r="JVM598" s="107"/>
      <c r="JVN598" s="107"/>
      <c r="JVO598" s="107"/>
      <c r="JVP598" s="107"/>
      <c r="JVQ598" s="107"/>
      <c r="JVR598" s="107"/>
      <c r="JVS598" s="107"/>
      <c r="JVT598" s="107"/>
      <c r="JVU598" s="107"/>
      <c r="JVV598" s="107"/>
      <c r="JVW598" s="107"/>
      <c r="JVX598" s="107"/>
      <c r="JVY598" s="107"/>
      <c r="JVZ598" s="107"/>
      <c r="JWA598" s="107"/>
      <c r="JWB598" s="107"/>
      <c r="JWC598" s="107"/>
      <c r="JWD598" s="107"/>
      <c r="JWE598" s="107"/>
      <c r="JWF598" s="107"/>
      <c r="JWG598" s="107"/>
      <c r="JWH598" s="107"/>
      <c r="JWI598" s="107"/>
      <c r="JWJ598" s="107"/>
      <c r="JWK598" s="107"/>
      <c r="JWL598" s="107"/>
      <c r="JWM598" s="107"/>
      <c r="JWN598" s="107"/>
      <c r="JWO598" s="107"/>
      <c r="JWP598" s="107"/>
      <c r="JWQ598" s="107"/>
      <c r="JWR598" s="107"/>
      <c r="JWS598" s="107"/>
      <c r="JWT598" s="107"/>
      <c r="JWU598" s="107"/>
      <c r="JWV598" s="107"/>
      <c r="JWW598" s="107"/>
      <c r="JWX598" s="107"/>
      <c r="JWY598" s="107"/>
      <c r="JWZ598" s="107"/>
      <c r="JXA598" s="107"/>
      <c r="JXB598" s="107"/>
      <c r="JXC598" s="107"/>
      <c r="JXD598" s="107"/>
      <c r="JXE598" s="107"/>
      <c r="JXF598" s="107"/>
      <c r="JXG598" s="107"/>
      <c r="JXH598" s="107"/>
      <c r="JXI598" s="107"/>
      <c r="JXJ598" s="107"/>
      <c r="JXK598" s="107"/>
      <c r="JXL598" s="107"/>
      <c r="JXM598" s="107"/>
      <c r="JXN598" s="107"/>
      <c r="JXO598" s="107"/>
      <c r="JXP598" s="107"/>
      <c r="JXQ598" s="107"/>
      <c r="JXR598" s="107"/>
      <c r="JXS598" s="107"/>
      <c r="JXT598" s="107"/>
      <c r="JXU598" s="107"/>
      <c r="JXV598" s="107"/>
      <c r="JXW598" s="107"/>
      <c r="JXX598" s="107"/>
      <c r="JXY598" s="107"/>
      <c r="JXZ598" s="107"/>
      <c r="JYA598" s="107"/>
      <c r="JYB598" s="107"/>
      <c r="JYC598" s="107"/>
      <c r="JYD598" s="107"/>
      <c r="JYE598" s="107"/>
      <c r="JYF598" s="107"/>
      <c r="JYG598" s="107"/>
      <c r="JYH598" s="107"/>
      <c r="JYI598" s="107"/>
      <c r="JYJ598" s="107"/>
      <c r="JYK598" s="107"/>
      <c r="JYL598" s="107"/>
      <c r="JYM598" s="107"/>
      <c r="JYN598" s="107"/>
      <c r="JYO598" s="107"/>
      <c r="JYP598" s="107"/>
      <c r="JYQ598" s="107"/>
      <c r="JYR598" s="107"/>
      <c r="JYS598" s="107"/>
      <c r="JYT598" s="107"/>
      <c r="JYU598" s="107"/>
      <c r="JYV598" s="107"/>
      <c r="JYW598" s="107"/>
      <c r="JYX598" s="107"/>
      <c r="JYY598" s="107"/>
      <c r="JYZ598" s="107"/>
      <c r="JZA598" s="107"/>
      <c r="JZB598" s="107"/>
      <c r="JZC598" s="107"/>
      <c r="JZD598" s="107"/>
      <c r="JZE598" s="107"/>
      <c r="JZF598" s="107"/>
      <c r="JZG598" s="107"/>
      <c r="JZH598" s="107"/>
      <c r="JZI598" s="107"/>
      <c r="JZJ598" s="107"/>
      <c r="JZK598" s="107"/>
      <c r="JZL598" s="107"/>
      <c r="JZM598" s="107"/>
      <c r="JZN598" s="107"/>
      <c r="JZO598" s="107"/>
      <c r="JZP598" s="107"/>
      <c r="JZQ598" s="107"/>
      <c r="JZR598" s="107"/>
      <c r="JZS598" s="107"/>
      <c r="JZT598" s="107"/>
      <c r="JZU598" s="107"/>
      <c r="JZV598" s="107"/>
      <c r="JZW598" s="107"/>
      <c r="JZX598" s="107"/>
      <c r="JZY598" s="107"/>
      <c r="JZZ598" s="107"/>
      <c r="KAA598" s="107"/>
      <c r="KAB598" s="107"/>
      <c r="KAC598" s="107"/>
      <c r="KAD598" s="107"/>
      <c r="KAE598" s="107"/>
      <c r="KAF598" s="107"/>
      <c r="KAG598" s="107"/>
      <c r="KAH598" s="107"/>
      <c r="KAI598" s="107"/>
      <c r="KAJ598" s="107"/>
      <c r="KAK598" s="107"/>
      <c r="KAL598" s="107"/>
      <c r="KAM598" s="107"/>
      <c r="KAN598" s="107"/>
      <c r="KAO598" s="107"/>
      <c r="KAP598" s="107"/>
      <c r="KAQ598" s="107"/>
      <c r="KAR598" s="107"/>
      <c r="KAS598" s="107"/>
      <c r="KAT598" s="107"/>
      <c r="KAU598" s="107"/>
      <c r="KAV598" s="107"/>
      <c r="KAW598" s="107"/>
      <c r="KAX598" s="107"/>
      <c r="KAY598" s="107"/>
      <c r="KAZ598" s="107"/>
      <c r="KBA598" s="107"/>
      <c r="KBB598" s="107"/>
      <c r="KBC598" s="107"/>
      <c r="KBD598" s="107"/>
      <c r="KBE598" s="107"/>
      <c r="KBF598" s="107"/>
      <c r="KBG598" s="107"/>
      <c r="KBH598" s="107"/>
      <c r="KBI598" s="107"/>
      <c r="KBJ598" s="107"/>
      <c r="KBK598" s="107"/>
      <c r="KBL598" s="107"/>
      <c r="KBM598" s="107"/>
      <c r="KBN598" s="107"/>
      <c r="KBO598" s="107"/>
      <c r="KBP598" s="107"/>
      <c r="KBQ598" s="107"/>
      <c r="KBR598" s="107"/>
      <c r="KBS598" s="107"/>
      <c r="KBT598" s="107"/>
      <c r="KBU598" s="107"/>
      <c r="KBV598" s="107"/>
      <c r="KBW598" s="107"/>
      <c r="KBX598" s="107"/>
      <c r="KBY598" s="107"/>
      <c r="KBZ598" s="107"/>
      <c r="KCA598" s="107"/>
      <c r="KCB598" s="107"/>
      <c r="KCC598" s="107"/>
      <c r="KCD598" s="107"/>
      <c r="KCE598" s="107"/>
      <c r="KCF598" s="107"/>
      <c r="KCG598" s="107"/>
      <c r="KCH598" s="107"/>
      <c r="KCI598" s="107"/>
      <c r="KCJ598" s="107"/>
      <c r="KCK598" s="107"/>
      <c r="KCL598" s="107"/>
      <c r="KCM598" s="107"/>
      <c r="KCN598" s="107"/>
      <c r="KCO598" s="107"/>
      <c r="KCP598" s="107"/>
      <c r="KCQ598" s="107"/>
      <c r="KCR598" s="107"/>
      <c r="KCS598" s="107"/>
      <c r="KCT598" s="107"/>
      <c r="KCU598" s="107"/>
      <c r="KCV598" s="107"/>
      <c r="KCW598" s="107"/>
      <c r="KCX598" s="107"/>
      <c r="KCY598" s="107"/>
      <c r="KCZ598" s="107"/>
      <c r="KDA598" s="107"/>
      <c r="KDB598" s="107"/>
      <c r="KDC598" s="107"/>
      <c r="KDD598" s="107"/>
      <c r="KDE598" s="107"/>
      <c r="KDF598" s="107"/>
      <c r="KDG598" s="107"/>
      <c r="KDH598" s="107"/>
      <c r="KDI598" s="107"/>
      <c r="KDJ598" s="107"/>
      <c r="KDK598" s="107"/>
      <c r="KDL598" s="107"/>
      <c r="KDM598" s="107"/>
      <c r="KDN598" s="107"/>
      <c r="KDO598" s="107"/>
      <c r="KDP598" s="107"/>
      <c r="KDQ598" s="107"/>
      <c r="KDR598" s="107"/>
      <c r="KDS598" s="107"/>
      <c r="KDT598" s="107"/>
      <c r="KDU598" s="107"/>
      <c r="KDV598" s="107"/>
      <c r="KDW598" s="107"/>
      <c r="KDX598" s="107"/>
      <c r="KDY598" s="107"/>
      <c r="KDZ598" s="107"/>
      <c r="KEA598" s="107"/>
      <c r="KEB598" s="107"/>
      <c r="KEC598" s="107"/>
      <c r="KED598" s="107"/>
      <c r="KEE598" s="107"/>
      <c r="KEF598" s="107"/>
      <c r="KEG598" s="107"/>
      <c r="KEH598" s="107"/>
      <c r="KEI598" s="107"/>
      <c r="KEJ598" s="107"/>
      <c r="KEK598" s="107"/>
      <c r="KEL598" s="107"/>
      <c r="KEM598" s="107"/>
      <c r="KEN598" s="107"/>
      <c r="KEO598" s="107"/>
      <c r="KEP598" s="107"/>
      <c r="KEQ598" s="107"/>
      <c r="KER598" s="107"/>
      <c r="KES598" s="107"/>
      <c r="KET598" s="107"/>
      <c r="KEU598" s="107"/>
      <c r="KEV598" s="107"/>
      <c r="KEW598" s="107"/>
      <c r="KEX598" s="107"/>
      <c r="KEY598" s="107"/>
      <c r="KEZ598" s="107"/>
      <c r="KFA598" s="107"/>
      <c r="KFB598" s="107"/>
      <c r="KFC598" s="107"/>
      <c r="KFD598" s="107"/>
      <c r="KFE598" s="107"/>
      <c r="KFF598" s="107"/>
      <c r="KFG598" s="107"/>
      <c r="KFH598" s="107"/>
      <c r="KFI598" s="107"/>
      <c r="KFJ598" s="107"/>
      <c r="KFK598" s="107"/>
      <c r="KFL598" s="107"/>
      <c r="KFM598" s="107"/>
      <c r="KFN598" s="107"/>
      <c r="KFO598" s="107"/>
      <c r="KFP598" s="107"/>
      <c r="KFQ598" s="107"/>
      <c r="KFR598" s="107"/>
      <c r="KFS598" s="107"/>
      <c r="KFT598" s="107"/>
      <c r="KFU598" s="107"/>
      <c r="KFV598" s="107"/>
      <c r="KFW598" s="107"/>
      <c r="KFX598" s="107"/>
      <c r="KFY598" s="107"/>
      <c r="KFZ598" s="107"/>
      <c r="KGA598" s="107"/>
      <c r="KGB598" s="107"/>
      <c r="KGC598" s="107"/>
      <c r="KGD598" s="107"/>
      <c r="KGE598" s="107"/>
      <c r="KGF598" s="107"/>
      <c r="KGG598" s="107"/>
      <c r="KGH598" s="107"/>
      <c r="KGI598" s="107"/>
      <c r="KGJ598" s="107"/>
      <c r="KGK598" s="107"/>
      <c r="KGL598" s="107"/>
      <c r="KGM598" s="107"/>
      <c r="KGN598" s="107"/>
      <c r="KGO598" s="107"/>
      <c r="KGP598" s="107"/>
      <c r="KGQ598" s="107"/>
      <c r="KGR598" s="107"/>
      <c r="KGS598" s="107"/>
      <c r="KGT598" s="107"/>
      <c r="KGU598" s="107"/>
      <c r="KGV598" s="107"/>
      <c r="KGW598" s="107"/>
      <c r="KGX598" s="107"/>
      <c r="KGY598" s="107"/>
      <c r="KGZ598" s="107"/>
      <c r="KHA598" s="107"/>
      <c r="KHB598" s="107"/>
      <c r="KHC598" s="107"/>
      <c r="KHD598" s="107"/>
      <c r="KHE598" s="107"/>
      <c r="KHF598" s="107"/>
      <c r="KHG598" s="107"/>
      <c r="KHH598" s="107"/>
      <c r="KHI598" s="107"/>
      <c r="KHJ598" s="107"/>
      <c r="KHK598" s="107"/>
      <c r="KHL598" s="107"/>
      <c r="KHM598" s="107"/>
      <c r="KHN598" s="107"/>
      <c r="KHO598" s="107"/>
      <c r="KHP598" s="107"/>
      <c r="KHQ598" s="107"/>
      <c r="KHR598" s="107"/>
      <c r="KHS598" s="107"/>
      <c r="KHT598" s="107"/>
      <c r="KHU598" s="107"/>
      <c r="KHV598" s="107"/>
      <c r="KHW598" s="107"/>
      <c r="KHX598" s="107"/>
      <c r="KHY598" s="107"/>
      <c r="KHZ598" s="107"/>
      <c r="KIA598" s="107"/>
      <c r="KIB598" s="107"/>
      <c r="KIC598" s="107"/>
      <c r="KID598" s="107"/>
      <c r="KIE598" s="107"/>
      <c r="KIF598" s="107"/>
      <c r="KIG598" s="107"/>
      <c r="KIH598" s="107"/>
      <c r="KII598" s="107"/>
      <c r="KIJ598" s="107"/>
      <c r="KIK598" s="107"/>
      <c r="KIL598" s="107"/>
      <c r="KIM598" s="107"/>
      <c r="KIN598" s="107"/>
      <c r="KIO598" s="107"/>
      <c r="KIP598" s="107"/>
      <c r="KIQ598" s="107"/>
      <c r="KIR598" s="107"/>
      <c r="KIS598" s="107"/>
      <c r="KIT598" s="107"/>
      <c r="KIU598" s="107"/>
      <c r="KIV598" s="107"/>
      <c r="KIW598" s="107"/>
      <c r="KIX598" s="107"/>
      <c r="KIY598" s="107"/>
      <c r="KIZ598" s="107"/>
      <c r="KJA598" s="107"/>
      <c r="KJB598" s="107"/>
      <c r="KJC598" s="107"/>
      <c r="KJD598" s="107"/>
      <c r="KJE598" s="107"/>
      <c r="KJF598" s="107"/>
      <c r="KJG598" s="107"/>
      <c r="KJH598" s="107"/>
      <c r="KJI598" s="107"/>
      <c r="KJJ598" s="107"/>
      <c r="KJK598" s="107"/>
      <c r="KJL598" s="107"/>
      <c r="KJM598" s="107"/>
      <c r="KJN598" s="107"/>
      <c r="KJO598" s="107"/>
      <c r="KJP598" s="107"/>
      <c r="KJQ598" s="107"/>
      <c r="KJR598" s="107"/>
      <c r="KJS598" s="107"/>
      <c r="KJT598" s="107"/>
      <c r="KJU598" s="107"/>
      <c r="KJV598" s="107"/>
      <c r="KJW598" s="107"/>
      <c r="KJX598" s="107"/>
      <c r="KJY598" s="107"/>
      <c r="KJZ598" s="107"/>
      <c r="KKA598" s="107"/>
      <c r="KKB598" s="107"/>
      <c r="KKC598" s="107"/>
      <c r="KKD598" s="107"/>
      <c r="KKE598" s="107"/>
      <c r="KKF598" s="107"/>
      <c r="KKG598" s="107"/>
      <c r="KKH598" s="107"/>
      <c r="KKI598" s="107"/>
      <c r="KKJ598" s="107"/>
      <c r="KKK598" s="107"/>
      <c r="KKL598" s="107"/>
      <c r="KKM598" s="107"/>
      <c r="KKN598" s="107"/>
      <c r="KKO598" s="107"/>
      <c r="KKP598" s="107"/>
      <c r="KKQ598" s="107"/>
      <c r="KKR598" s="107"/>
      <c r="KKS598" s="107"/>
      <c r="KKT598" s="107"/>
      <c r="KKU598" s="107"/>
      <c r="KKV598" s="107"/>
      <c r="KKW598" s="107"/>
      <c r="KKX598" s="107"/>
      <c r="KKY598" s="107"/>
      <c r="KKZ598" s="107"/>
      <c r="KLA598" s="107"/>
      <c r="KLB598" s="107"/>
      <c r="KLC598" s="107"/>
      <c r="KLD598" s="107"/>
      <c r="KLE598" s="107"/>
      <c r="KLF598" s="107"/>
      <c r="KLG598" s="107"/>
      <c r="KLH598" s="107"/>
      <c r="KLI598" s="107"/>
      <c r="KLJ598" s="107"/>
      <c r="KLK598" s="107"/>
      <c r="KLL598" s="107"/>
      <c r="KLM598" s="107"/>
      <c r="KLN598" s="107"/>
      <c r="KLO598" s="107"/>
      <c r="KLP598" s="107"/>
      <c r="KLQ598" s="107"/>
      <c r="KLR598" s="107"/>
      <c r="KLS598" s="107"/>
      <c r="KLT598" s="107"/>
      <c r="KLU598" s="107"/>
      <c r="KLV598" s="107"/>
      <c r="KLW598" s="107"/>
      <c r="KLX598" s="107"/>
      <c r="KLY598" s="107"/>
      <c r="KLZ598" s="107"/>
      <c r="KMA598" s="107"/>
      <c r="KMB598" s="107"/>
      <c r="KMC598" s="107"/>
      <c r="KMD598" s="107"/>
      <c r="KME598" s="107"/>
      <c r="KMF598" s="107"/>
      <c r="KMG598" s="107"/>
      <c r="KMH598" s="107"/>
      <c r="KMI598" s="107"/>
      <c r="KMJ598" s="107"/>
      <c r="KMK598" s="107"/>
      <c r="KML598" s="107"/>
      <c r="KMM598" s="107"/>
      <c r="KMN598" s="107"/>
      <c r="KMO598" s="107"/>
      <c r="KMP598" s="107"/>
      <c r="KMQ598" s="107"/>
      <c r="KMR598" s="107"/>
      <c r="KMS598" s="107"/>
      <c r="KMT598" s="107"/>
      <c r="KMU598" s="107"/>
      <c r="KMV598" s="107"/>
      <c r="KMW598" s="107"/>
      <c r="KMX598" s="107"/>
      <c r="KMY598" s="107"/>
      <c r="KMZ598" s="107"/>
      <c r="KNA598" s="107"/>
      <c r="KNB598" s="107"/>
      <c r="KNC598" s="107"/>
      <c r="KND598" s="107"/>
      <c r="KNE598" s="107"/>
      <c r="KNF598" s="107"/>
      <c r="KNG598" s="107"/>
      <c r="KNH598" s="107"/>
      <c r="KNI598" s="107"/>
      <c r="KNJ598" s="107"/>
      <c r="KNK598" s="107"/>
      <c r="KNL598" s="107"/>
      <c r="KNM598" s="107"/>
      <c r="KNN598" s="107"/>
      <c r="KNO598" s="107"/>
      <c r="KNP598" s="107"/>
      <c r="KNQ598" s="107"/>
      <c r="KNR598" s="107"/>
      <c r="KNS598" s="107"/>
      <c r="KNT598" s="107"/>
      <c r="KNU598" s="107"/>
      <c r="KNV598" s="107"/>
      <c r="KNW598" s="107"/>
      <c r="KNX598" s="107"/>
      <c r="KNY598" s="107"/>
      <c r="KNZ598" s="107"/>
      <c r="KOA598" s="107"/>
      <c r="KOB598" s="107"/>
      <c r="KOC598" s="107"/>
      <c r="KOD598" s="107"/>
      <c r="KOE598" s="107"/>
      <c r="KOF598" s="107"/>
      <c r="KOG598" s="107"/>
      <c r="KOH598" s="107"/>
      <c r="KOI598" s="107"/>
      <c r="KOJ598" s="107"/>
      <c r="KOK598" s="107"/>
      <c r="KOL598" s="107"/>
      <c r="KOM598" s="107"/>
      <c r="KON598" s="107"/>
      <c r="KOO598" s="107"/>
      <c r="KOP598" s="107"/>
      <c r="KOQ598" s="107"/>
      <c r="KOR598" s="107"/>
      <c r="KOS598" s="107"/>
      <c r="KOT598" s="107"/>
      <c r="KOU598" s="107"/>
      <c r="KOV598" s="107"/>
      <c r="KOW598" s="107"/>
      <c r="KOX598" s="107"/>
      <c r="KOY598" s="107"/>
      <c r="KOZ598" s="107"/>
      <c r="KPA598" s="107"/>
      <c r="KPB598" s="107"/>
      <c r="KPC598" s="107"/>
      <c r="KPD598" s="107"/>
      <c r="KPE598" s="107"/>
      <c r="KPF598" s="107"/>
      <c r="KPG598" s="107"/>
      <c r="KPH598" s="107"/>
      <c r="KPI598" s="107"/>
      <c r="KPJ598" s="107"/>
      <c r="KPK598" s="107"/>
      <c r="KPL598" s="107"/>
      <c r="KPM598" s="107"/>
      <c r="KPN598" s="107"/>
      <c r="KPO598" s="107"/>
      <c r="KPP598" s="107"/>
      <c r="KPQ598" s="107"/>
      <c r="KPR598" s="107"/>
      <c r="KPS598" s="107"/>
      <c r="KPT598" s="107"/>
      <c r="KPU598" s="107"/>
      <c r="KPV598" s="107"/>
      <c r="KPW598" s="107"/>
      <c r="KPX598" s="107"/>
      <c r="KPY598" s="107"/>
      <c r="KPZ598" s="107"/>
      <c r="KQA598" s="107"/>
      <c r="KQB598" s="107"/>
      <c r="KQC598" s="107"/>
      <c r="KQD598" s="107"/>
      <c r="KQE598" s="107"/>
      <c r="KQF598" s="107"/>
      <c r="KQG598" s="107"/>
      <c r="KQH598" s="107"/>
      <c r="KQI598" s="107"/>
      <c r="KQJ598" s="107"/>
      <c r="KQK598" s="107"/>
      <c r="KQL598" s="107"/>
      <c r="KQM598" s="107"/>
      <c r="KQN598" s="107"/>
      <c r="KQO598" s="107"/>
      <c r="KQP598" s="107"/>
      <c r="KQQ598" s="107"/>
      <c r="KQR598" s="107"/>
      <c r="KQS598" s="107"/>
      <c r="KQT598" s="107"/>
      <c r="KQU598" s="107"/>
      <c r="KQV598" s="107"/>
      <c r="KQW598" s="107"/>
      <c r="KQX598" s="107"/>
      <c r="KQY598" s="107"/>
      <c r="KQZ598" s="107"/>
      <c r="KRA598" s="107"/>
      <c r="KRB598" s="107"/>
      <c r="KRC598" s="107"/>
      <c r="KRD598" s="107"/>
      <c r="KRE598" s="107"/>
      <c r="KRF598" s="107"/>
      <c r="KRG598" s="107"/>
      <c r="KRH598" s="107"/>
      <c r="KRI598" s="107"/>
      <c r="KRJ598" s="107"/>
      <c r="KRK598" s="107"/>
      <c r="KRL598" s="107"/>
      <c r="KRM598" s="107"/>
      <c r="KRN598" s="107"/>
      <c r="KRO598" s="107"/>
      <c r="KRP598" s="107"/>
      <c r="KRQ598" s="107"/>
      <c r="KRR598" s="107"/>
      <c r="KRS598" s="107"/>
      <c r="KRT598" s="107"/>
      <c r="KRU598" s="107"/>
      <c r="KRV598" s="107"/>
      <c r="KRW598" s="107"/>
      <c r="KRX598" s="107"/>
      <c r="KRY598" s="107"/>
      <c r="KRZ598" s="107"/>
      <c r="KSA598" s="107"/>
      <c r="KSB598" s="107"/>
      <c r="KSC598" s="107"/>
      <c r="KSD598" s="107"/>
      <c r="KSE598" s="107"/>
      <c r="KSF598" s="107"/>
      <c r="KSG598" s="107"/>
      <c r="KSH598" s="107"/>
      <c r="KSI598" s="107"/>
      <c r="KSJ598" s="107"/>
      <c r="KSK598" s="107"/>
      <c r="KSL598" s="107"/>
      <c r="KSM598" s="107"/>
      <c r="KSN598" s="107"/>
      <c r="KSO598" s="107"/>
      <c r="KSP598" s="107"/>
      <c r="KSQ598" s="107"/>
      <c r="KSR598" s="107"/>
      <c r="KSS598" s="107"/>
      <c r="KST598" s="107"/>
      <c r="KSU598" s="107"/>
      <c r="KSV598" s="107"/>
      <c r="KSW598" s="107"/>
      <c r="KSX598" s="107"/>
      <c r="KSY598" s="107"/>
      <c r="KSZ598" s="107"/>
      <c r="KTA598" s="107"/>
      <c r="KTB598" s="107"/>
      <c r="KTC598" s="107"/>
      <c r="KTD598" s="107"/>
      <c r="KTE598" s="107"/>
      <c r="KTF598" s="107"/>
      <c r="KTG598" s="107"/>
      <c r="KTH598" s="107"/>
      <c r="KTI598" s="107"/>
      <c r="KTJ598" s="107"/>
      <c r="KTK598" s="107"/>
      <c r="KTL598" s="107"/>
      <c r="KTM598" s="107"/>
      <c r="KTN598" s="107"/>
      <c r="KTO598" s="107"/>
      <c r="KTP598" s="107"/>
      <c r="KTQ598" s="107"/>
      <c r="KTR598" s="107"/>
      <c r="KTS598" s="107"/>
      <c r="KTT598" s="107"/>
      <c r="KTU598" s="107"/>
      <c r="KTV598" s="107"/>
      <c r="KTW598" s="107"/>
      <c r="KTX598" s="107"/>
      <c r="KTY598" s="107"/>
      <c r="KTZ598" s="107"/>
      <c r="KUA598" s="107"/>
      <c r="KUB598" s="107"/>
      <c r="KUC598" s="107"/>
      <c r="KUD598" s="107"/>
      <c r="KUE598" s="107"/>
      <c r="KUF598" s="107"/>
      <c r="KUG598" s="107"/>
      <c r="KUH598" s="107"/>
      <c r="KUI598" s="107"/>
      <c r="KUJ598" s="107"/>
      <c r="KUK598" s="107"/>
      <c r="KUL598" s="107"/>
      <c r="KUM598" s="107"/>
      <c r="KUN598" s="107"/>
      <c r="KUO598" s="107"/>
      <c r="KUP598" s="107"/>
      <c r="KUQ598" s="107"/>
      <c r="KUR598" s="107"/>
      <c r="KUS598" s="107"/>
      <c r="KUT598" s="107"/>
      <c r="KUU598" s="107"/>
      <c r="KUV598" s="107"/>
      <c r="KUW598" s="107"/>
      <c r="KUX598" s="107"/>
      <c r="KUY598" s="107"/>
      <c r="KUZ598" s="107"/>
      <c r="KVA598" s="107"/>
      <c r="KVB598" s="107"/>
      <c r="KVC598" s="107"/>
      <c r="KVD598" s="107"/>
      <c r="KVE598" s="107"/>
      <c r="KVF598" s="107"/>
      <c r="KVG598" s="107"/>
      <c r="KVH598" s="107"/>
      <c r="KVI598" s="107"/>
      <c r="KVJ598" s="107"/>
      <c r="KVK598" s="107"/>
      <c r="KVL598" s="107"/>
      <c r="KVM598" s="107"/>
      <c r="KVN598" s="107"/>
      <c r="KVO598" s="107"/>
      <c r="KVP598" s="107"/>
      <c r="KVQ598" s="107"/>
      <c r="KVR598" s="107"/>
      <c r="KVS598" s="107"/>
      <c r="KVT598" s="107"/>
      <c r="KVU598" s="107"/>
      <c r="KVV598" s="107"/>
      <c r="KVW598" s="107"/>
      <c r="KVX598" s="107"/>
      <c r="KVY598" s="107"/>
      <c r="KVZ598" s="107"/>
      <c r="KWA598" s="107"/>
      <c r="KWB598" s="107"/>
      <c r="KWC598" s="107"/>
      <c r="KWD598" s="107"/>
      <c r="KWE598" s="107"/>
      <c r="KWF598" s="107"/>
      <c r="KWG598" s="107"/>
      <c r="KWH598" s="107"/>
      <c r="KWI598" s="107"/>
      <c r="KWJ598" s="107"/>
      <c r="KWK598" s="107"/>
      <c r="KWL598" s="107"/>
      <c r="KWM598" s="107"/>
      <c r="KWN598" s="107"/>
      <c r="KWO598" s="107"/>
      <c r="KWP598" s="107"/>
      <c r="KWQ598" s="107"/>
      <c r="KWR598" s="107"/>
      <c r="KWS598" s="107"/>
      <c r="KWT598" s="107"/>
      <c r="KWU598" s="107"/>
      <c r="KWV598" s="107"/>
      <c r="KWW598" s="107"/>
      <c r="KWX598" s="107"/>
      <c r="KWY598" s="107"/>
      <c r="KWZ598" s="107"/>
      <c r="KXA598" s="107"/>
      <c r="KXB598" s="107"/>
      <c r="KXC598" s="107"/>
      <c r="KXD598" s="107"/>
      <c r="KXE598" s="107"/>
      <c r="KXF598" s="107"/>
      <c r="KXG598" s="107"/>
      <c r="KXH598" s="107"/>
      <c r="KXI598" s="107"/>
      <c r="KXJ598" s="107"/>
      <c r="KXK598" s="107"/>
      <c r="KXL598" s="107"/>
      <c r="KXM598" s="107"/>
      <c r="KXN598" s="107"/>
      <c r="KXO598" s="107"/>
      <c r="KXP598" s="107"/>
      <c r="KXQ598" s="107"/>
      <c r="KXR598" s="107"/>
      <c r="KXS598" s="107"/>
      <c r="KXT598" s="107"/>
      <c r="KXU598" s="107"/>
      <c r="KXV598" s="107"/>
      <c r="KXW598" s="107"/>
      <c r="KXX598" s="107"/>
      <c r="KXY598" s="107"/>
      <c r="KXZ598" s="107"/>
      <c r="KYA598" s="107"/>
      <c r="KYB598" s="107"/>
      <c r="KYC598" s="107"/>
      <c r="KYD598" s="107"/>
      <c r="KYE598" s="107"/>
      <c r="KYF598" s="107"/>
      <c r="KYG598" s="107"/>
      <c r="KYH598" s="107"/>
      <c r="KYI598" s="107"/>
      <c r="KYJ598" s="107"/>
      <c r="KYK598" s="107"/>
      <c r="KYL598" s="107"/>
      <c r="KYM598" s="107"/>
      <c r="KYN598" s="107"/>
      <c r="KYO598" s="107"/>
      <c r="KYP598" s="107"/>
      <c r="KYQ598" s="107"/>
      <c r="KYR598" s="107"/>
      <c r="KYS598" s="107"/>
      <c r="KYT598" s="107"/>
      <c r="KYU598" s="107"/>
      <c r="KYV598" s="107"/>
      <c r="KYW598" s="107"/>
      <c r="KYX598" s="107"/>
      <c r="KYY598" s="107"/>
      <c r="KYZ598" s="107"/>
      <c r="KZA598" s="107"/>
      <c r="KZB598" s="107"/>
      <c r="KZC598" s="107"/>
      <c r="KZD598" s="107"/>
      <c r="KZE598" s="107"/>
      <c r="KZF598" s="107"/>
      <c r="KZG598" s="107"/>
      <c r="KZH598" s="107"/>
      <c r="KZI598" s="107"/>
      <c r="KZJ598" s="107"/>
      <c r="KZK598" s="107"/>
      <c r="KZL598" s="107"/>
      <c r="KZM598" s="107"/>
      <c r="KZN598" s="107"/>
      <c r="KZO598" s="107"/>
      <c r="KZP598" s="107"/>
      <c r="KZQ598" s="107"/>
      <c r="KZR598" s="107"/>
      <c r="KZS598" s="107"/>
      <c r="KZT598" s="107"/>
      <c r="KZU598" s="107"/>
      <c r="KZV598" s="107"/>
      <c r="KZW598" s="107"/>
      <c r="KZX598" s="107"/>
      <c r="KZY598" s="107"/>
      <c r="KZZ598" s="107"/>
      <c r="LAA598" s="107"/>
      <c r="LAB598" s="107"/>
      <c r="LAC598" s="107"/>
      <c r="LAD598" s="107"/>
      <c r="LAE598" s="107"/>
      <c r="LAF598" s="107"/>
      <c r="LAG598" s="107"/>
      <c r="LAH598" s="107"/>
      <c r="LAI598" s="107"/>
      <c r="LAJ598" s="107"/>
      <c r="LAK598" s="107"/>
      <c r="LAL598" s="107"/>
      <c r="LAM598" s="107"/>
      <c r="LAN598" s="107"/>
      <c r="LAO598" s="107"/>
      <c r="LAP598" s="107"/>
      <c r="LAQ598" s="107"/>
      <c r="LAR598" s="107"/>
      <c r="LAS598" s="107"/>
      <c r="LAT598" s="107"/>
      <c r="LAU598" s="107"/>
      <c r="LAV598" s="107"/>
      <c r="LAW598" s="107"/>
      <c r="LAX598" s="107"/>
      <c r="LAY598" s="107"/>
      <c r="LAZ598" s="107"/>
      <c r="LBA598" s="107"/>
      <c r="LBB598" s="107"/>
      <c r="LBC598" s="107"/>
      <c r="LBD598" s="107"/>
      <c r="LBE598" s="107"/>
      <c r="LBF598" s="107"/>
      <c r="LBG598" s="107"/>
      <c r="LBH598" s="107"/>
      <c r="LBI598" s="107"/>
      <c r="LBJ598" s="107"/>
      <c r="LBK598" s="107"/>
      <c r="LBL598" s="107"/>
      <c r="LBM598" s="107"/>
      <c r="LBN598" s="107"/>
      <c r="LBO598" s="107"/>
      <c r="LBP598" s="107"/>
      <c r="LBQ598" s="107"/>
      <c r="LBR598" s="107"/>
      <c r="LBS598" s="107"/>
      <c r="LBT598" s="107"/>
      <c r="LBU598" s="107"/>
      <c r="LBV598" s="107"/>
      <c r="LBW598" s="107"/>
      <c r="LBX598" s="107"/>
      <c r="LBY598" s="107"/>
      <c r="LBZ598" s="107"/>
      <c r="LCA598" s="107"/>
      <c r="LCB598" s="107"/>
      <c r="LCC598" s="107"/>
      <c r="LCD598" s="107"/>
      <c r="LCE598" s="107"/>
      <c r="LCF598" s="107"/>
      <c r="LCG598" s="107"/>
      <c r="LCH598" s="107"/>
      <c r="LCI598" s="107"/>
      <c r="LCJ598" s="107"/>
      <c r="LCK598" s="107"/>
      <c r="LCL598" s="107"/>
      <c r="LCM598" s="107"/>
      <c r="LCN598" s="107"/>
      <c r="LCO598" s="107"/>
      <c r="LCP598" s="107"/>
      <c r="LCQ598" s="107"/>
      <c r="LCR598" s="107"/>
      <c r="LCS598" s="107"/>
      <c r="LCT598" s="107"/>
      <c r="LCU598" s="107"/>
      <c r="LCV598" s="107"/>
      <c r="LCW598" s="107"/>
      <c r="LCX598" s="107"/>
      <c r="LCY598" s="107"/>
      <c r="LCZ598" s="107"/>
      <c r="LDA598" s="107"/>
      <c r="LDB598" s="107"/>
      <c r="LDC598" s="107"/>
      <c r="LDD598" s="107"/>
      <c r="LDE598" s="107"/>
      <c r="LDF598" s="107"/>
      <c r="LDG598" s="107"/>
      <c r="LDH598" s="107"/>
      <c r="LDI598" s="107"/>
      <c r="LDJ598" s="107"/>
      <c r="LDK598" s="107"/>
      <c r="LDL598" s="107"/>
      <c r="LDM598" s="107"/>
      <c r="LDN598" s="107"/>
      <c r="LDO598" s="107"/>
      <c r="LDP598" s="107"/>
      <c r="LDQ598" s="107"/>
      <c r="LDR598" s="107"/>
      <c r="LDS598" s="107"/>
      <c r="LDT598" s="107"/>
      <c r="LDU598" s="107"/>
      <c r="LDV598" s="107"/>
      <c r="LDW598" s="107"/>
      <c r="LDX598" s="107"/>
      <c r="LDY598" s="107"/>
      <c r="LDZ598" s="107"/>
      <c r="LEA598" s="107"/>
      <c r="LEB598" s="107"/>
      <c r="LEC598" s="107"/>
      <c r="LED598" s="107"/>
      <c r="LEE598" s="107"/>
      <c r="LEF598" s="107"/>
      <c r="LEG598" s="107"/>
      <c r="LEH598" s="107"/>
      <c r="LEI598" s="107"/>
      <c r="LEJ598" s="107"/>
      <c r="LEK598" s="107"/>
      <c r="LEL598" s="107"/>
      <c r="LEM598" s="107"/>
      <c r="LEN598" s="107"/>
      <c r="LEO598" s="107"/>
      <c r="LEP598" s="107"/>
      <c r="LEQ598" s="107"/>
      <c r="LER598" s="107"/>
      <c r="LES598" s="107"/>
      <c r="LET598" s="107"/>
      <c r="LEU598" s="107"/>
      <c r="LEV598" s="107"/>
      <c r="LEW598" s="107"/>
      <c r="LEX598" s="107"/>
      <c r="LEY598" s="107"/>
      <c r="LEZ598" s="107"/>
      <c r="LFA598" s="107"/>
      <c r="LFB598" s="107"/>
      <c r="LFC598" s="107"/>
      <c r="LFD598" s="107"/>
      <c r="LFE598" s="107"/>
      <c r="LFF598" s="107"/>
      <c r="LFG598" s="107"/>
      <c r="LFH598" s="107"/>
      <c r="LFI598" s="107"/>
      <c r="LFJ598" s="107"/>
      <c r="LFK598" s="107"/>
      <c r="LFL598" s="107"/>
      <c r="LFM598" s="107"/>
      <c r="LFN598" s="107"/>
      <c r="LFO598" s="107"/>
      <c r="LFP598" s="107"/>
      <c r="LFQ598" s="107"/>
      <c r="LFR598" s="107"/>
      <c r="LFS598" s="107"/>
      <c r="LFT598" s="107"/>
      <c r="LFU598" s="107"/>
      <c r="LFV598" s="107"/>
      <c r="LFW598" s="107"/>
      <c r="LFX598" s="107"/>
      <c r="LFY598" s="107"/>
      <c r="LFZ598" s="107"/>
      <c r="LGA598" s="107"/>
      <c r="LGB598" s="107"/>
      <c r="LGC598" s="107"/>
      <c r="LGD598" s="107"/>
      <c r="LGE598" s="107"/>
      <c r="LGF598" s="107"/>
      <c r="LGG598" s="107"/>
      <c r="LGH598" s="107"/>
      <c r="LGI598" s="107"/>
      <c r="LGJ598" s="107"/>
      <c r="LGK598" s="107"/>
      <c r="LGL598" s="107"/>
      <c r="LGM598" s="107"/>
      <c r="LGN598" s="107"/>
      <c r="LGO598" s="107"/>
      <c r="LGP598" s="107"/>
      <c r="LGQ598" s="107"/>
      <c r="LGR598" s="107"/>
      <c r="LGS598" s="107"/>
      <c r="LGT598" s="107"/>
      <c r="LGU598" s="107"/>
      <c r="LGV598" s="107"/>
      <c r="LGW598" s="107"/>
      <c r="LGX598" s="107"/>
      <c r="LGY598" s="107"/>
      <c r="LGZ598" s="107"/>
      <c r="LHA598" s="107"/>
      <c r="LHB598" s="107"/>
      <c r="LHC598" s="107"/>
      <c r="LHD598" s="107"/>
      <c r="LHE598" s="107"/>
      <c r="LHF598" s="107"/>
      <c r="LHG598" s="107"/>
      <c r="LHH598" s="107"/>
      <c r="LHI598" s="107"/>
      <c r="LHJ598" s="107"/>
      <c r="LHK598" s="107"/>
      <c r="LHL598" s="107"/>
      <c r="LHM598" s="107"/>
      <c r="LHN598" s="107"/>
      <c r="LHO598" s="107"/>
      <c r="LHP598" s="107"/>
      <c r="LHQ598" s="107"/>
      <c r="LHR598" s="107"/>
      <c r="LHS598" s="107"/>
      <c r="LHT598" s="107"/>
      <c r="LHU598" s="107"/>
      <c r="LHV598" s="107"/>
      <c r="LHW598" s="107"/>
      <c r="LHX598" s="107"/>
      <c r="LHY598" s="107"/>
      <c r="LHZ598" s="107"/>
      <c r="LIA598" s="107"/>
      <c r="LIB598" s="107"/>
      <c r="LIC598" s="107"/>
      <c r="LID598" s="107"/>
      <c r="LIE598" s="107"/>
      <c r="LIF598" s="107"/>
      <c r="LIG598" s="107"/>
      <c r="LIH598" s="107"/>
      <c r="LII598" s="107"/>
      <c r="LIJ598" s="107"/>
      <c r="LIK598" s="107"/>
      <c r="LIL598" s="107"/>
      <c r="LIM598" s="107"/>
      <c r="LIN598" s="107"/>
      <c r="LIO598" s="107"/>
      <c r="LIP598" s="107"/>
      <c r="LIQ598" s="107"/>
      <c r="LIR598" s="107"/>
      <c r="LIS598" s="107"/>
      <c r="LIT598" s="107"/>
      <c r="LIU598" s="107"/>
      <c r="LIV598" s="107"/>
      <c r="LIW598" s="107"/>
      <c r="LIX598" s="107"/>
      <c r="LIY598" s="107"/>
      <c r="LIZ598" s="107"/>
      <c r="LJA598" s="107"/>
      <c r="LJB598" s="107"/>
      <c r="LJC598" s="107"/>
      <c r="LJD598" s="107"/>
      <c r="LJE598" s="107"/>
      <c r="LJF598" s="107"/>
      <c r="LJG598" s="107"/>
      <c r="LJH598" s="107"/>
      <c r="LJI598" s="107"/>
      <c r="LJJ598" s="107"/>
      <c r="LJK598" s="107"/>
      <c r="LJL598" s="107"/>
      <c r="LJM598" s="107"/>
      <c r="LJN598" s="107"/>
      <c r="LJO598" s="107"/>
      <c r="LJP598" s="107"/>
      <c r="LJQ598" s="107"/>
      <c r="LJR598" s="107"/>
      <c r="LJS598" s="107"/>
      <c r="LJT598" s="107"/>
      <c r="LJU598" s="107"/>
      <c r="LJV598" s="107"/>
      <c r="LJW598" s="107"/>
      <c r="LJX598" s="107"/>
      <c r="LJY598" s="107"/>
      <c r="LJZ598" s="107"/>
      <c r="LKA598" s="107"/>
      <c r="LKB598" s="107"/>
      <c r="LKC598" s="107"/>
      <c r="LKD598" s="107"/>
      <c r="LKE598" s="107"/>
      <c r="LKF598" s="107"/>
      <c r="LKG598" s="107"/>
      <c r="LKH598" s="107"/>
      <c r="LKI598" s="107"/>
      <c r="LKJ598" s="107"/>
      <c r="LKK598" s="107"/>
      <c r="LKL598" s="107"/>
      <c r="LKM598" s="107"/>
      <c r="LKN598" s="107"/>
      <c r="LKO598" s="107"/>
      <c r="LKP598" s="107"/>
      <c r="LKQ598" s="107"/>
      <c r="LKR598" s="107"/>
      <c r="LKS598" s="107"/>
      <c r="LKT598" s="107"/>
      <c r="LKU598" s="107"/>
      <c r="LKV598" s="107"/>
      <c r="LKW598" s="107"/>
      <c r="LKX598" s="107"/>
      <c r="LKY598" s="107"/>
      <c r="LKZ598" s="107"/>
      <c r="LLA598" s="107"/>
      <c r="LLB598" s="107"/>
      <c r="LLC598" s="107"/>
      <c r="LLD598" s="107"/>
      <c r="LLE598" s="107"/>
      <c r="LLF598" s="107"/>
      <c r="LLG598" s="107"/>
      <c r="LLH598" s="107"/>
      <c r="LLI598" s="107"/>
      <c r="LLJ598" s="107"/>
      <c r="LLK598" s="107"/>
      <c r="LLL598" s="107"/>
      <c r="LLM598" s="107"/>
      <c r="LLN598" s="107"/>
      <c r="LLO598" s="107"/>
      <c r="LLP598" s="107"/>
      <c r="LLQ598" s="107"/>
      <c r="LLR598" s="107"/>
      <c r="LLS598" s="107"/>
      <c r="LLT598" s="107"/>
      <c r="LLU598" s="107"/>
      <c r="LLV598" s="107"/>
      <c r="LLW598" s="107"/>
      <c r="LLX598" s="107"/>
      <c r="LLY598" s="107"/>
      <c r="LLZ598" s="107"/>
      <c r="LMA598" s="107"/>
      <c r="LMB598" s="107"/>
      <c r="LMC598" s="107"/>
      <c r="LMD598" s="107"/>
      <c r="LME598" s="107"/>
      <c r="LMF598" s="107"/>
      <c r="LMG598" s="107"/>
      <c r="LMH598" s="107"/>
      <c r="LMI598" s="107"/>
      <c r="LMJ598" s="107"/>
      <c r="LMK598" s="107"/>
      <c r="LML598" s="107"/>
      <c r="LMM598" s="107"/>
      <c r="LMN598" s="107"/>
      <c r="LMO598" s="107"/>
      <c r="LMP598" s="107"/>
      <c r="LMQ598" s="107"/>
      <c r="LMR598" s="107"/>
      <c r="LMS598" s="107"/>
      <c r="LMT598" s="107"/>
      <c r="LMU598" s="107"/>
      <c r="LMV598" s="107"/>
      <c r="LMW598" s="107"/>
      <c r="LMX598" s="107"/>
      <c r="LMY598" s="107"/>
      <c r="LMZ598" s="107"/>
      <c r="LNA598" s="107"/>
      <c r="LNB598" s="107"/>
      <c r="LNC598" s="107"/>
      <c r="LND598" s="107"/>
      <c r="LNE598" s="107"/>
      <c r="LNF598" s="107"/>
      <c r="LNG598" s="107"/>
      <c r="LNH598" s="107"/>
      <c r="LNI598" s="107"/>
      <c r="LNJ598" s="107"/>
      <c r="LNK598" s="107"/>
      <c r="LNL598" s="107"/>
      <c r="LNM598" s="107"/>
      <c r="LNN598" s="107"/>
      <c r="LNO598" s="107"/>
      <c r="LNP598" s="107"/>
      <c r="LNQ598" s="107"/>
      <c r="LNR598" s="107"/>
      <c r="LNS598" s="107"/>
      <c r="LNT598" s="107"/>
      <c r="LNU598" s="107"/>
      <c r="LNV598" s="107"/>
      <c r="LNW598" s="107"/>
      <c r="LNX598" s="107"/>
      <c r="LNY598" s="107"/>
      <c r="LNZ598" s="107"/>
      <c r="LOA598" s="107"/>
      <c r="LOB598" s="107"/>
      <c r="LOC598" s="107"/>
      <c r="LOD598" s="107"/>
      <c r="LOE598" s="107"/>
      <c r="LOF598" s="107"/>
      <c r="LOG598" s="107"/>
      <c r="LOH598" s="107"/>
      <c r="LOI598" s="107"/>
      <c r="LOJ598" s="107"/>
      <c r="LOK598" s="107"/>
      <c r="LOL598" s="107"/>
      <c r="LOM598" s="107"/>
      <c r="LON598" s="107"/>
      <c r="LOO598" s="107"/>
      <c r="LOP598" s="107"/>
      <c r="LOQ598" s="107"/>
      <c r="LOR598" s="107"/>
      <c r="LOS598" s="107"/>
      <c r="LOT598" s="107"/>
      <c r="LOU598" s="107"/>
      <c r="LOV598" s="107"/>
      <c r="LOW598" s="107"/>
      <c r="LOX598" s="107"/>
      <c r="LOY598" s="107"/>
      <c r="LOZ598" s="107"/>
      <c r="LPA598" s="107"/>
      <c r="LPB598" s="107"/>
      <c r="LPC598" s="107"/>
      <c r="LPD598" s="107"/>
      <c r="LPE598" s="107"/>
      <c r="LPF598" s="107"/>
      <c r="LPG598" s="107"/>
      <c r="LPH598" s="107"/>
      <c r="LPI598" s="107"/>
      <c r="LPJ598" s="107"/>
      <c r="LPK598" s="107"/>
      <c r="LPL598" s="107"/>
      <c r="LPM598" s="107"/>
      <c r="LPN598" s="107"/>
      <c r="LPO598" s="107"/>
      <c r="LPP598" s="107"/>
      <c r="LPQ598" s="107"/>
      <c r="LPR598" s="107"/>
      <c r="LPS598" s="107"/>
      <c r="LPT598" s="107"/>
      <c r="LPU598" s="107"/>
      <c r="LPV598" s="107"/>
      <c r="LPW598" s="107"/>
      <c r="LPX598" s="107"/>
      <c r="LPY598" s="107"/>
      <c r="LPZ598" s="107"/>
      <c r="LQA598" s="107"/>
      <c r="LQB598" s="107"/>
      <c r="LQC598" s="107"/>
      <c r="LQD598" s="107"/>
      <c r="LQE598" s="107"/>
      <c r="LQF598" s="107"/>
      <c r="LQG598" s="107"/>
      <c r="LQH598" s="107"/>
      <c r="LQI598" s="107"/>
      <c r="LQJ598" s="107"/>
      <c r="LQK598" s="107"/>
      <c r="LQL598" s="107"/>
      <c r="LQM598" s="107"/>
      <c r="LQN598" s="107"/>
      <c r="LQO598" s="107"/>
      <c r="LQP598" s="107"/>
      <c r="LQQ598" s="107"/>
      <c r="LQR598" s="107"/>
      <c r="LQS598" s="107"/>
      <c r="LQT598" s="107"/>
      <c r="LQU598" s="107"/>
      <c r="LQV598" s="107"/>
      <c r="LQW598" s="107"/>
      <c r="LQX598" s="107"/>
      <c r="LQY598" s="107"/>
      <c r="LQZ598" s="107"/>
      <c r="LRA598" s="107"/>
      <c r="LRB598" s="107"/>
      <c r="LRC598" s="107"/>
      <c r="LRD598" s="107"/>
      <c r="LRE598" s="107"/>
      <c r="LRF598" s="107"/>
      <c r="LRG598" s="107"/>
      <c r="LRH598" s="107"/>
      <c r="LRI598" s="107"/>
      <c r="LRJ598" s="107"/>
      <c r="LRK598" s="107"/>
      <c r="LRL598" s="107"/>
      <c r="LRM598" s="107"/>
      <c r="LRN598" s="107"/>
      <c r="LRO598" s="107"/>
      <c r="LRP598" s="107"/>
      <c r="LRQ598" s="107"/>
      <c r="LRR598" s="107"/>
      <c r="LRS598" s="107"/>
      <c r="LRT598" s="107"/>
      <c r="LRU598" s="107"/>
      <c r="LRV598" s="107"/>
      <c r="LRW598" s="107"/>
      <c r="LRX598" s="107"/>
      <c r="LRY598" s="107"/>
      <c r="LRZ598" s="107"/>
      <c r="LSA598" s="107"/>
      <c r="LSB598" s="107"/>
      <c r="LSC598" s="107"/>
      <c r="LSD598" s="107"/>
      <c r="LSE598" s="107"/>
      <c r="LSF598" s="107"/>
      <c r="LSG598" s="107"/>
      <c r="LSH598" s="107"/>
      <c r="LSI598" s="107"/>
      <c r="LSJ598" s="107"/>
      <c r="LSK598" s="107"/>
      <c r="LSL598" s="107"/>
      <c r="LSM598" s="107"/>
      <c r="LSN598" s="107"/>
      <c r="LSO598" s="107"/>
      <c r="LSP598" s="107"/>
      <c r="LSQ598" s="107"/>
      <c r="LSR598" s="107"/>
      <c r="LSS598" s="107"/>
      <c r="LST598" s="107"/>
      <c r="LSU598" s="107"/>
      <c r="LSV598" s="107"/>
      <c r="LSW598" s="107"/>
      <c r="LSX598" s="107"/>
      <c r="LSY598" s="107"/>
      <c r="LSZ598" s="107"/>
      <c r="LTA598" s="107"/>
      <c r="LTB598" s="107"/>
      <c r="LTC598" s="107"/>
      <c r="LTD598" s="107"/>
      <c r="LTE598" s="107"/>
      <c r="LTF598" s="107"/>
      <c r="LTG598" s="107"/>
      <c r="LTH598" s="107"/>
      <c r="LTI598" s="107"/>
      <c r="LTJ598" s="107"/>
      <c r="LTK598" s="107"/>
      <c r="LTL598" s="107"/>
      <c r="LTM598" s="107"/>
      <c r="LTN598" s="107"/>
      <c r="LTO598" s="107"/>
      <c r="LTP598" s="107"/>
      <c r="LTQ598" s="107"/>
      <c r="LTR598" s="107"/>
      <c r="LTS598" s="107"/>
      <c r="LTT598" s="107"/>
      <c r="LTU598" s="107"/>
      <c r="LTV598" s="107"/>
      <c r="LTW598" s="107"/>
      <c r="LTX598" s="107"/>
      <c r="LTY598" s="107"/>
      <c r="LTZ598" s="107"/>
      <c r="LUA598" s="107"/>
      <c r="LUB598" s="107"/>
      <c r="LUC598" s="107"/>
      <c r="LUD598" s="107"/>
      <c r="LUE598" s="107"/>
      <c r="LUF598" s="107"/>
      <c r="LUG598" s="107"/>
      <c r="LUH598" s="107"/>
      <c r="LUI598" s="107"/>
      <c r="LUJ598" s="107"/>
      <c r="LUK598" s="107"/>
      <c r="LUL598" s="107"/>
      <c r="LUM598" s="107"/>
      <c r="LUN598" s="107"/>
      <c r="LUO598" s="107"/>
      <c r="LUP598" s="107"/>
      <c r="LUQ598" s="107"/>
      <c r="LUR598" s="107"/>
      <c r="LUS598" s="107"/>
      <c r="LUT598" s="107"/>
      <c r="LUU598" s="107"/>
      <c r="LUV598" s="107"/>
      <c r="LUW598" s="107"/>
      <c r="LUX598" s="107"/>
      <c r="LUY598" s="107"/>
      <c r="LUZ598" s="107"/>
      <c r="LVA598" s="107"/>
      <c r="LVB598" s="107"/>
      <c r="LVC598" s="107"/>
      <c r="LVD598" s="107"/>
      <c r="LVE598" s="107"/>
      <c r="LVF598" s="107"/>
      <c r="LVG598" s="107"/>
      <c r="LVH598" s="107"/>
      <c r="LVI598" s="107"/>
      <c r="LVJ598" s="107"/>
      <c r="LVK598" s="107"/>
      <c r="LVL598" s="107"/>
      <c r="LVM598" s="107"/>
      <c r="LVN598" s="107"/>
      <c r="LVO598" s="107"/>
      <c r="LVP598" s="107"/>
      <c r="LVQ598" s="107"/>
      <c r="LVR598" s="107"/>
      <c r="LVS598" s="107"/>
      <c r="LVT598" s="107"/>
      <c r="LVU598" s="107"/>
      <c r="LVV598" s="107"/>
      <c r="LVW598" s="107"/>
      <c r="LVX598" s="107"/>
      <c r="LVY598" s="107"/>
      <c r="LVZ598" s="107"/>
      <c r="LWA598" s="107"/>
      <c r="LWB598" s="107"/>
      <c r="LWC598" s="107"/>
      <c r="LWD598" s="107"/>
      <c r="LWE598" s="107"/>
      <c r="LWF598" s="107"/>
      <c r="LWG598" s="107"/>
      <c r="LWH598" s="107"/>
      <c r="LWI598" s="107"/>
      <c r="LWJ598" s="107"/>
      <c r="LWK598" s="107"/>
      <c r="LWL598" s="107"/>
      <c r="LWM598" s="107"/>
      <c r="LWN598" s="107"/>
      <c r="LWO598" s="107"/>
      <c r="LWP598" s="107"/>
      <c r="LWQ598" s="107"/>
      <c r="LWR598" s="107"/>
      <c r="LWS598" s="107"/>
      <c r="LWT598" s="107"/>
      <c r="LWU598" s="107"/>
      <c r="LWV598" s="107"/>
      <c r="LWW598" s="107"/>
      <c r="LWX598" s="107"/>
      <c r="LWY598" s="107"/>
      <c r="LWZ598" s="107"/>
      <c r="LXA598" s="107"/>
      <c r="LXB598" s="107"/>
      <c r="LXC598" s="107"/>
      <c r="LXD598" s="107"/>
      <c r="LXE598" s="107"/>
      <c r="LXF598" s="107"/>
      <c r="LXG598" s="107"/>
      <c r="LXH598" s="107"/>
      <c r="LXI598" s="107"/>
      <c r="LXJ598" s="107"/>
      <c r="LXK598" s="107"/>
      <c r="LXL598" s="107"/>
      <c r="LXM598" s="107"/>
      <c r="LXN598" s="107"/>
      <c r="LXO598" s="107"/>
      <c r="LXP598" s="107"/>
      <c r="LXQ598" s="107"/>
      <c r="LXR598" s="107"/>
      <c r="LXS598" s="107"/>
      <c r="LXT598" s="107"/>
      <c r="LXU598" s="107"/>
      <c r="LXV598" s="107"/>
      <c r="LXW598" s="107"/>
      <c r="LXX598" s="107"/>
      <c r="LXY598" s="107"/>
      <c r="LXZ598" s="107"/>
      <c r="LYA598" s="107"/>
      <c r="LYB598" s="107"/>
      <c r="LYC598" s="107"/>
      <c r="LYD598" s="107"/>
      <c r="LYE598" s="107"/>
      <c r="LYF598" s="107"/>
      <c r="LYG598" s="107"/>
      <c r="LYH598" s="107"/>
      <c r="LYI598" s="107"/>
      <c r="LYJ598" s="107"/>
      <c r="LYK598" s="107"/>
      <c r="LYL598" s="107"/>
      <c r="LYM598" s="107"/>
      <c r="LYN598" s="107"/>
      <c r="LYO598" s="107"/>
      <c r="LYP598" s="107"/>
      <c r="LYQ598" s="107"/>
      <c r="LYR598" s="107"/>
      <c r="LYS598" s="107"/>
      <c r="LYT598" s="107"/>
      <c r="LYU598" s="107"/>
      <c r="LYV598" s="107"/>
      <c r="LYW598" s="107"/>
      <c r="LYX598" s="107"/>
      <c r="LYY598" s="107"/>
      <c r="LYZ598" s="107"/>
      <c r="LZA598" s="107"/>
      <c r="LZB598" s="107"/>
      <c r="LZC598" s="107"/>
      <c r="LZD598" s="107"/>
      <c r="LZE598" s="107"/>
      <c r="LZF598" s="107"/>
      <c r="LZG598" s="107"/>
      <c r="LZH598" s="107"/>
      <c r="LZI598" s="107"/>
      <c r="LZJ598" s="107"/>
      <c r="LZK598" s="107"/>
      <c r="LZL598" s="107"/>
      <c r="LZM598" s="107"/>
      <c r="LZN598" s="107"/>
      <c r="LZO598" s="107"/>
      <c r="LZP598" s="107"/>
      <c r="LZQ598" s="107"/>
      <c r="LZR598" s="107"/>
      <c r="LZS598" s="107"/>
      <c r="LZT598" s="107"/>
      <c r="LZU598" s="107"/>
      <c r="LZV598" s="107"/>
      <c r="LZW598" s="107"/>
      <c r="LZX598" s="107"/>
      <c r="LZY598" s="107"/>
      <c r="LZZ598" s="107"/>
      <c r="MAA598" s="107"/>
      <c r="MAB598" s="107"/>
      <c r="MAC598" s="107"/>
      <c r="MAD598" s="107"/>
      <c r="MAE598" s="107"/>
      <c r="MAF598" s="107"/>
      <c r="MAG598" s="107"/>
      <c r="MAH598" s="107"/>
      <c r="MAI598" s="107"/>
      <c r="MAJ598" s="107"/>
      <c r="MAK598" s="107"/>
      <c r="MAL598" s="107"/>
      <c r="MAM598" s="107"/>
      <c r="MAN598" s="107"/>
      <c r="MAO598" s="107"/>
      <c r="MAP598" s="107"/>
      <c r="MAQ598" s="107"/>
      <c r="MAR598" s="107"/>
      <c r="MAS598" s="107"/>
      <c r="MAT598" s="107"/>
      <c r="MAU598" s="107"/>
      <c r="MAV598" s="107"/>
      <c r="MAW598" s="107"/>
      <c r="MAX598" s="107"/>
      <c r="MAY598" s="107"/>
      <c r="MAZ598" s="107"/>
      <c r="MBA598" s="107"/>
      <c r="MBB598" s="107"/>
      <c r="MBC598" s="107"/>
      <c r="MBD598" s="107"/>
      <c r="MBE598" s="107"/>
      <c r="MBF598" s="107"/>
      <c r="MBG598" s="107"/>
      <c r="MBH598" s="107"/>
      <c r="MBI598" s="107"/>
      <c r="MBJ598" s="107"/>
      <c r="MBK598" s="107"/>
      <c r="MBL598" s="107"/>
      <c r="MBM598" s="107"/>
      <c r="MBN598" s="107"/>
      <c r="MBO598" s="107"/>
      <c r="MBP598" s="107"/>
      <c r="MBQ598" s="107"/>
      <c r="MBR598" s="107"/>
      <c r="MBS598" s="107"/>
      <c r="MBT598" s="107"/>
      <c r="MBU598" s="107"/>
      <c r="MBV598" s="107"/>
      <c r="MBW598" s="107"/>
      <c r="MBX598" s="107"/>
      <c r="MBY598" s="107"/>
      <c r="MBZ598" s="107"/>
      <c r="MCA598" s="107"/>
      <c r="MCB598" s="107"/>
      <c r="MCC598" s="107"/>
      <c r="MCD598" s="107"/>
      <c r="MCE598" s="107"/>
      <c r="MCF598" s="107"/>
      <c r="MCG598" s="107"/>
      <c r="MCH598" s="107"/>
      <c r="MCI598" s="107"/>
      <c r="MCJ598" s="107"/>
      <c r="MCK598" s="107"/>
      <c r="MCL598" s="107"/>
      <c r="MCM598" s="107"/>
      <c r="MCN598" s="107"/>
      <c r="MCO598" s="107"/>
      <c r="MCP598" s="107"/>
      <c r="MCQ598" s="107"/>
      <c r="MCR598" s="107"/>
      <c r="MCS598" s="107"/>
      <c r="MCT598" s="107"/>
      <c r="MCU598" s="107"/>
      <c r="MCV598" s="107"/>
      <c r="MCW598" s="107"/>
      <c r="MCX598" s="107"/>
      <c r="MCY598" s="107"/>
      <c r="MCZ598" s="107"/>
      <c r="MDA598" s="107"/>
      <c r="MDB598" s="107"/>
      <c r="MDC598" s="107"/>
      <c r="MDD598" s="107"/>
      <c r="MDE598" s="107"/>
      <c r="MDF598" s="107"/>
      <c r="MDG598" s="107"/>
      <c r="MDH598" s="107"/>
      <c r="MDI598" s="107"/>
      <c r="MDJ598" s="107"/>
      <c r="MDK598" s="107"/>
      <c r="MDL598" s="107"/>
      <c r="MDM598" s="107"/>
      <c r="MDN598" s="107"/>
      <c r="MDO598" s="107"/>
      <c r="MDP598" s="107"/>
      <c r="MDQ598" s="107"/>
      <c r="MDR598" s="107"/>
      <c r="MDS598" s="107"/>
      <c r="MDT598" s="107"/>
      <c r="MDU598" s="107"/>
      <c r="MDV598" s="107"/>
      <c r="MDW598" s="107"/>
      <c r="MDX598" s="107"/>
      <c r="MDY598" s="107"/>
      <c r="MDZ598" s="107"/>
      <c r="MEA598" s="107"/>
      <c r="MEB598" s="107"/>
      <c r="MEC598" s="107"/>
      <c r="MED598" s="107"/>
      <c r="MEE598" s="107"/>
      <c r="MEF598" s="107"/>
      <c r="MEG598" s="107"/>
      <c r="MEH598" s="107"/>
      <c r="MEI598" s="107"/>
      <c r="MEJ598" s="107"/>
      <c r="MEK598" s="107"/>
      <c r="MEL598" s="107"/>
      <c r="MEM598" s="107"/>
      <c r="MEN598" s="107"/>
      <c r="MEO598" s="107"/>
      <c r="MEP598" s="107"/>
      <c r="MEQ598" s="107"/>
      <c r="MER598" s="107"/>
      <c r="MES598" s="107"/>
      <c r="MET598" s="107"/>
      <c r="MEU598" s="107"/>
      <c r="MEV598" s="107"/>
      <c r="MEW598" s="107"/>
      <c r="MEX598" s="107"/>
      <c r="MEY598" s="107"/>
      <c r="MEZ598" s="107"/>
      <c r="MFA598" s="107"/>
      <c r="MFB598" s="107"/>
      <c r="MFC598" s="107"/>
      <c r="MFD598" s="107"/>
      <c r="MFE598" s="107"/>
      <c r="MFF598" s="107"/>
      <c r="MFG598" s="107"/>
      <c r="MFH598" s="107"/>
      <c r="MFI598" s="107"/>
      <c r="MFJ598" s="107"/>
      <c r="MFK598" s="107"/>
      <c r="MFL598" s="107"/>
      <c r="MFM598" s="107"/>
      <c r="MFN598" s="107"/>
      <c r="MFO598" s="107"/>
      <c r="MFP598" s="107"/>
      <c r="MFQ598" s="107"/>
      <c r="MFR598" s="107"/>
      <c r="MFS598" s="107"/>
      <c r="MFT598" s="107"/>
      <c r="MFU598" s="107"/>
      <c r="MFV598" s="107"/>
      <c r="MFW598" s="107"/>
      <c r="MFX598" s="107"/>
      <c r="MFY598" s="107"/>
      <c r="MFZ598" s="107"/>
      <c r="MGA598" s="107"/>
      <c r="MGB598" s="107"/>
      <c r="MGC598" s="107"/>
      <c r="MGD598" s="107"/>
      <c r="MGE598" s="107"/>
      <c r="MGF598" s="107"/>
      <c r="MGG598" s="107"/>
      <c r="MGH598" s="107"/>
      <c r="MGI598" s="107"/>
      <c r="MGJ598" s="107"/>
      <c r="MGK598" s="107"/>
      <c r="MGL598" s="107"/>
      <c r="MGM598" s="107"/>
      <c r="MGN598" s="107"/>
      <c r="MGO598" s="107"/>
      <c r="MGP598" s="107"/>
      <c r="MGQ598" s="107"/>
      <c r="MGR598" s="107"/>
      <c r="MGS598" s="107"/>
      <c r="MGT598" s="107"/>
      <c r="MGU598" s="107"/>
      <c r="MGV598" s="107"/>
      <c r="MGW598" s="107"/>
      <c r="MGX598" s="107"/>
      <c r="MGY598" s="107"/>
      <c r="MGZ598" s="107"/>
      <c r="MHA598" s="107"/>
      <c r="MHB598" s="107"/>
      <c r="MHC598" s="107"/>
      <c r="MHD598" s="107"/>
      <c r="MHE598" s="107"/>
      <c r="MHF598" s="107"/>
      <c r="MHG598" s="107"/>
      <c r="MHH598" s="107"/>
      <c r="MHI598" s="107"/>
      <c r="MHJ598" s="107"/>
      <c r="MHK598" s="107"/>
      <c r="MHL598" s="107"/>
      <c r="MHM598" s="107"/>
      <c r="MHN598" s="107"/>
      <c r="MHO598" s="107"/>
      <c r="MHP598" s="107"/>
      <c r="MHQ598" s="107"/>
      <c r="MHR598" s="107"/>
      <c r="MHS598" s="107"/>
      <c r="MHT598" s="107"/>
      <c r="MHU598" s="107"/>
      <c r="MHV598" s="107"/>
      <c r="MHW598" s="107"/>
      <c r="MHX598" s="107"/>
      <c r="MHY598" s="107"/>
      <c r="MHZ598" s="107"/>
      <c r="MIA598" s="107"/>
      <c r="MIB598" s="107"/>
      <c r="MIC598" s="107"/>
      <c r="MID598" s="107"/>
      <c r="MIE598" s="107"/>
      <c r="MIF598" s="107"/>
      <c r="MIG598" s="107"/>
      <c r="MIH598" s="107"/>
      <c r="MII598" s="107"/>
      <c r="MIJ598" s="107"/>
      <c r="MIK598" s="107"/>
      <c r="MIL598" s="107"/>
      <c r="MIM598" s="107"/>
      <c r="MIN598" s="107"/>
      <c r="MIO598" s="107"/>
      <c r="MIP598" s="107"/>
      <c r="MIQ598" s="107"/>
      <c r="MIR598" s="107"/>
      <c r="MIS598" s="107"/>
      <c r="MIT598" s="107"/>
      <c r="MIU598" s="107"/>
      <c r="MIV598" s="107"/>
      <c r="MIW598" s="107"/>
      <c r="MIX598" s="107"/>
      <c r="MIY598" s="107"/>
      <c r="MIZ598" s="107"/>
      <c r="MJA598" s="107"/>
      <c r="MJB598" s="107"/>
      <c r="MJC598" s="107"/>
      <c r="MJD598" s="107"/>
      <c r="MJE598" s="107"/>
      <c r="MJF598" s="107"/>
      <c r="MJG598" s="107"/>
      <c r="MJH598" s="107"/>
      <c r="MJI598" s="107"/>
      <c r="MJJ598" s="107"/>
      <c r="MJK598" s="107"/>
      <c r="MJL598" s="107"/>
      <c r="MJM598" s="107"/>
      <c r="MJN598" s="107"/>
      <c r="MJO598" s="107"/>
      <c r="MJP598" s="107"/>
      <c r="MJQ598" s="107"/>
      <c r="MJR598" s="107"/>
      <c r="MJS598" s="107"/>
      <c r="MJT598" s="107"/>
      <c r="MJU598" s="107"/>
      <c r="MJV598" s="107"/>
      <c r="MJW598" s="107"/>
      <c r="MJX598" s="107"/>
      <c r="MJY598" s="107"/>
      <c r="MJZ598" s="107"/>
      <c r="MKA598" s="107"/>
      <c r="MKB598" s="107"/>
      <c r="MKC598" s="107"/>
      <c r="MKD598" s="107"/>
      <c r="MKE598" s="107"/>
      <c r="MKF598" s="107"/>
      <c r="MKG598" s="107"/>
      <c r="MKH598" s="107"/>
      <c r="MKI598" s="107"/>
      <c r="MKJ598" s="107"/>
      <c r="MKK598" s="107"/>
      <c r="MKL598" s="107"/>
      <c r="MKM598" s="107"/>
      <c r="MKN598" s="107"/>
      <c r="MKO598" s="107"/>
      <c r="MKP598" s="107"/>
      <c r="MKQ598" s="107"/>
      <c r="MKR598" s="107"/>
      <c r="MKS598" s="107"/>
      <c r="MKT598" s="107"/>
      <c r="MKU598" s="107"/>
      <c r="MKV598" s="107"/>
      <c r="MKW598" s="107"/>
      <c r="MKX598" s="107"/>
      <c r="MKY598" s="107"/>
      <c r="MKZ598" s="107"/>
      <c r="MLA598" s="107"/>
      <c r="MLB598" s="107"/>
      <c r="MLC598" s="107"/>
      <c r="MLD598" s="107"/>
      <c r="MLE598" s="107"/>
      <c r="MLF598" s="107"/>
      <c r="MLG598" s="107"/>
      <c r="MLH598" s="107"/>
      <c r="MLI598" s="107"/>
      <c r="MLJ598" s="107"/>
      <c r="MLK598" s="107"/>
      <c r="MLL598" s="107"/>
      <c r="MLM598" s="107"/>
      <c r="MLN598" s="107"/>
      <c r="MLO598" s="107"/>
      <c r="MLP598" s="107"/>
      <c r="MLQ598" s="107"/>
      <c r="MLR598" s="107"/>
      <c r="MLS598" s="107"/>
      <c r="MLT598" s="107"/>
      <c r="MLU598" s="107"/>
      <c r="MLV598" s="107"/>
      <c r="MLW598" s="107"/>
      <c r="MLX598" s="107"/>
      <c r="MLY598" s="107"/>
      <c r="MLZ598" s="107"/>
      <c r="MMA598" s="107"/>
      <c r="MMB598" s="107"/>
      <c r="MMC598" s="107"/>
      <c r="MMD598" s="107"/>
      <c r="MME598" s="107"/>
      <c r="MMF598" s="107"/>
      <c r="MMG598" s="107"/>
      <c r="MMH598" s="107"/>
      <c r="MMI598" s="107"/>
      <c r="MMJ598" s="107"/>
      <c r="MMK598" s="107"/>
      <c r="MML598" s="107"/>
      <c r="MMM598" s="107"/>
      <c r="MMN598" s="107"/>
      <c r="MMO598" s="107"/>
      <c r="MMP598" s="107"/>
      <c r="MMQ598" s="107"/>
      <c r="MMR598" s="107"/>
      <c r="MMS598" s="107"/>
      <c r="MMT598" s="107"/>
      <c r="MMU598" s="107"/>
      <c r="MMV598" s="107"/>
      <c r="MMW598" s="107"/>
      <c r="MMX598" s="107"/>
      <c r="MMY598" s="107"/>
      <c r="MMZ598" s="107"/>
      <c r="MNA598" s="107"/>
      <c r="MNB598" s="107"/>
      <c r="MNC598" s="107"/>
      <c r="MND598" s="107"/>
      <c r="MNE598" s="107"/>
      <c r="MNF598" s="107"/>
      <c r="MNG598" s="107"/>
      <c r="MNH598" s="107"/>
      <c r="MNI598" s="107"/>
      <c r="MNJ598" s="107"/>
      <c r="MNK598" s="107"/>
      <c r="MNL598" s="107"/>
      <c r="MNM598" s="107"/>
      <c r="MNN598" s="107"/>
      <c r="MNO598" s="107"/>
      <c r="MNP598" s="107"/>
      <c r="MNQ598" s="107"/>
      <c r="MNR598" s="107"/>
      <c r="MNS598" s="107"/>
      <c r="MNT598" s="107"/>
      <c r="MNU598" s="107"/>
      <c r="MNV598" s="107"/>
      <c r="MNW598" s="107"/>
      <c r="MNX598" s="107"/>
      <c r="MNY598" s="107"/>
      <c r="MNZ598" s="107"/>
      <c r="MOA598" s="107"/>
      <c r="MOB598" s="107"/>
      <c r="MOC598" s="107"/>
      <c r="MOD598" s="107"/>
      <c r="MOE598" s="107"/>
      <c r="MOF598" s="107"/>
      <c r="MOG598" s="107"/>
      <c r="MOH598" s="107"/>
      <c r="MOI598" s="107"/>
      <c r="MOJ598" s="107"/>
      <c r="MOK598" s="107"/>
      <c r="MOL598" s="107"/>
      <c r="MOM598" s="107"/>
      <c r="MON598" s="107"/>
      <c r="MOO598" s="107"/>
      <c r="MOP598" s="107"/>
      <c r="MOQ598" s="107"/>
      <c r="MOR598" s="107"/>
      <c r="MOS598" s="107"/>
      <c r="MOT598" s="107"/>
      <c r="MOU598" s="107"/>
      <c r="MOV598" s="107"/>
      <c r="MOW598" s="107"/>
      <c r="MOX598" s="107"/>
      <c r="MOY598" s="107"/>
      <c r="MOZ598" s="107"/>
      <c r="MPA598" s="107"/>
      <c r="MPB598" s="107"/>
      <c r="MPC598" s="107"/>
      <c r="MPD598" s="107"/>
      <c r="MPE598" s="107"/>
      <c r="MPF598" s="107"/>
      <c r="MPG598" s="107"/>
      <c r="MPH598" s="107"/>
      <c r="MPI598" s="107"/>
      <c r="MPJ598" s="107"/>
      <c r="MPK598" s="107"/>
      <c r="MPL598" s="107"/>
      <c r="MPM598" s="107"/>
      <c r="MPN598" s="107"/>
      <c r="MPO598" s="107"/>
      <c r="MPP598" s="107"/>
      <c r="MPQ598" s="107"/>
      <c r="MPR598" s="107"/>
      <c r="MPS598" s="107"/>
      <c r="MPT598" s="107"/>
      <c r="MPU598" s="107"/>
      <c r="MPV598" s="107"/>
      <c r="MPW598" s="107"/>
      <c r="MPX598" s="107"/>
      <c r="MPY598" s="107"/>
      <c r="MPZ598" s="107"/>
      <c r="MQA598" s="107"/>
      <c r="MQB598" s="107"/>
      <c r="MQC598" s="107"/>
      <c r="MQD598" s="107"/>
      <c r="MQE598" s="107"/>
      <c r="MQF598" s="107"/>
      <c r="MQG598" s="107"/>
      <c r="MQH598" s="107"/>
      <c r="MQI598" s="107"/>
      <c r="MQJ598" s="107"/>
      <c r="MQK598" s="107"/>
      <c r="MQL598" s="107"/>
      <c r="MQM598" s="107"/>
      <c r="MQN598" s="107"/>
      <c r="MQO598" s="107"/>
      <c r="MQP598" s="107"/>
      <c r="MQQ598" s="107"/>
      <c r="MQR598" s="107"/>
      <c r="MQS598" s="107"/>
      <c r="MQT598" s="107"/>
      <c r="MQU598" s="107"/>
      <c r="MQV598" s="107"/>
      <c r="MQW598" s="107"/>
      <c r="MQX598" s="107"/>
      <c r="MQY598" s="107"/>
      <c r="MQZ598" s="107"/>
      <c r="MRA598" s="107"/>
      <c r="MRB598" s="107"/>
      <c r="MRC598" s="107"/>
      <c r="MRD598" s="107"/>
      <c r="MRE598" s="107"/>
      <c r="MRF598" s="107"/>
      <c r="MRG598" s="107"/>
      <c r="MRH598" s="107"/>
      <c r="MRI598" s="107"/>
      <c r="MRJ598" s="107"/>
      <c r="MRK598" s="107"/>
      <c r="MRL598" s="107"/>
      <c r="MRM598" s="107"/>
      <c r="MRN598" s="107"/>
      <c r="MRO598" s="107"/>
      <c r="MRP598" s="107"/>
      <c r="MRQ598" s="107"/>
      <c r="MRR598" s="107"/>
      <c r="MRS598" s="107"/>
      <c r="MRT598" s="107"/>
      <c r="MRU598" s="107"/>
      <c r="MRV598" s="107"/>
      <c r="MRW598" s="107"/>
      <c r="MRX598" s="107"/>
      <c r="MRY598" s="107"/>
      <c r="MRZ598" s="107"/>
      <c r="MSA598" s="107"/>
      <c r="MSB598" s="107"/>
      <c r="MSC598" s="107"/>
      <c r="MSD598" s="107"/>
      <c r="MSE598" s="107"/>
      <c r="MSF598" s="107"/>
      <c r="MSG598" s="107"/>
      <c r="MSH598" s="107"/>
      <c r="MSI598" s="107"/>
      <c r="MSJ598" s="107"/>
      <c r="MSK598" s="107"/>
      <c r="MSL598" s="107"/>
      <c r="MSM598" s="107"/>
      <c r="MSN598" s="107"/>
      <c r="MSO598" s="107"/>
      <c r="MSP598" s="107"/>
      <c r="MSQ598" s="107"/>
      <c r="MSR598" s="107"/>
      <c r="MSS598" s="107"/>
      <c r="MST598" s="107"/>
      <c r="MSU598" s="107"/>
      <c r="MSV598" s="107"/>
      <c r="MSW598" s="107"/>
      <c r="MSX598" s="107"/>
      <c r="MSY598" s="107"/>
      <c r="MSZ598" s="107"/>
      <c r="MTA598" s="107"/>
      <c r="MTB598" s="107"/>
      <c r="MTC598" s="107"/>
      <c r="MTD598" s="107"/>
      <c r="MTE598" s="107"/>
      <c r="MTF598" s="107"/>
      <c r="MTG598" s="107"/>
      <c r="MTH598" s="107"/>
      <c r="MTI598" s="107"/>
      <c r="MTJ598" s="107"/>
      <c r="MTK598" s="107"/>
      <c r="MTL598" s="107"/>
      <c r="MTM598" s="107"/>
      <c r="MTN598" s="107"/>
      <c r="MTO598" s="107"/>
      <c r="MTP598" s="107"/>
      <c r="MTQ598" s="107"/>
      <c r="MTR598" s="107"/>
      <c r="MTS598" s="107"/>
      <c r="MTT598" s="107"/>
      <c r="MTU598" s="107"/>
      <c r="MTV598" s="107"/>
      <c r="MTW598" s="107"/>
      <c r="MTX598" s="107"/>
      <c r="MTY598" s="107"/>
      <c r="MTZ598" s="107"/>
      <c r="MUA598" s="107"/>
      <c r="MUB598" s="107"/>
      <c r="MUC598" s="107"/>
      <c r="MUD598" s="107"/>
      <c r="MUE598" s="107"/>
      <c r="MUF598" s="107"/>
      <c r="MUG598" s="107"/>
      <c r="MUH598" s="107"/>
      <c r="MUI598" s="107"/>
      <c r="MUJ598" s="107"/>
      <c r="MUK598" s="107"/>
      <c r="MUL598" s="107"/>
      <c r="MUM598" s="107"/>
      <c r="MUN598" s="107"/>
      <c r="MUO598" s="107"/>
      <c r="MUP598" s="107"/>
      <c r="MUQ598" s="107"/>
      <c r="MUR598" s="107"/>
      <c r="MUS598" s="107"/>
      <c r="MUT598" s="107"/>
      <c r="MUU598" s="107"/>
      <c r="MUV598" s="107"/>
      <c r="MUW598" s="107"/>
      <c r="MUX598" s="107"/>
      <c r="MUY598" s="107"/>
      <c r="MUZ598" s="107"/>
      <c r="MVA598" s="107"/>
      <c r="MVB598" s="107"/>
      <c r="MVC598" s="107"/>
      <c r="MVD598" s="107"/>
      <c r="MVE598" s="107"/>
      <c r="MVF598" s="107"/>
      <c r="MVG598" s="107"/>
      <c r="MVH598" s="107"/>
      <c r="MVI598" s="107"/>
      <c r="MVJ598" s="107"/>
      <c r="MVK598" s="107"/>
      <c r="MVL598" s="107"/>
      <c r="MVM598" s="107"/>
      <c r="MVN598" s="107"/>
      <c r="MVO598" s="107"/>
      <c r="MVP598" s="107"/>
      <c r="MVQ598" s="107"/>
      <c r="MVR598" s="107"/>
      <c r="MVS598" s="107"/>
      <c r="MVT598" s="107"/>
      <c r="MVU598" s="107"/>
      <c r="MVV598" s="107"/>
      <c r="MVW598" s="107"/>
      <c r="MVX598" s="107"/>
      <c r="MVY598" s="107"/>
      <c r="MVZ598" s="107"/>
      <c r="MWA598" s="107"/>
      <c r="MWB598" s="107"/>
      <c r="MWC598" s="107"/>
      <c r="MWD598" s="107"/>
      <c r="MWE598" s="107"/>
      <c r="MWF598" s="107"/>
      <c r="MWG598" s="107"/>
      <c r="MWH598" s="107"/>
      <c r="MWI598" s="107"/>
      <c r="MWJ598" s="107"/>
      <c r="MWK598" s="107"/>
      <c r="MWL598" s="107"/>
      <c r="MWM598" s="107"/>
      <c r="MWN598" s="107"/>
      <c r="MWO598" s="107"/>
      <c r="MWP598" s="107"/>
      <c r="MWQ598" s="107"/>
      <c r="MWR598" s="107"/>
      <c r="MWS598" s="107"/>
      <c r="MWT598" s="107"/>
      <c r="MWU598" s="107"/>
      <c r="MWV598" s="107"/>
      <c r="MWW598" s="107"/>
      <c r="MWX598" s="107"/>
      <c r="MWY598" s="107"/>
      <c r="MWZ598" s="107"/>
      <c r="MXA598" s="107"/>
      <c r="MXB598" s="107"/>
      <c r="MXC598" s="107"/>
      <c r="MXD598" s="107"/>
      <c r="MXE598" s="107"/>
      <c r="MXF598" s="107"/>
      <c r="MXG598" s="107"/>
      <c r="MXH598" s="107"/>
      <c r="MXI598" s="107"/>
      <c r="MXJ598" s="107"/>
      <c r="MXK598" s="107"/>
      <c r="MXL598" s="107"/>
      <c r="MXM598" s="107"/>
      <c r="MXN598" s="107"/>
      <c r="MXO598" s="107"/>
      <c r="MXP598" s="107"/>
      <c r="MXQ598" s="107"/>
      <c r="MXR598" s="107"/>
      <c r="MXS598" s="107"/>
      <c r="MXT598" s="107"/>
      <c r="MXU598" s="107"/>
      <c r="MXV598" s="107"/>
      <c r="MXW598" s="107"/>
      <c r="MXX598" s="107"/>
      <c r="MXY598" s="107"/>
      <c r="MXZ598" s="107"/>
      <c r="MYA598" s="107"/>
      <c r="MYB598" s="107"/>
      <c r="MYC598" s="107"/>
      <c r="MYD598" s="107"/>
      <c r="MYE598" s="107"/>
      <c r="MYF598" s="107"/>
      <c r="MYG598" s="107"/>
      <c r="MYH598" s="107"/>
      <c r="MYI598" s="107"/>
      <c r="MYJ598" s="107"/>
      <c r="MYK598" s="107"/>
      <c r="MYL598" s="107"/>
      <c r="MYM598" s="107"/>
      <c r="MYN598" s="107"/>
      <c r="MYO598" s="107"/>
      <c r="MYP598" s="107"/>
      <c r="MYQ598" s="107"/>
      <c r="MYR598" s="107"/>
      <c r="MYS598" s="107"/>
      <c r="MYT598" s="107"/>
      <c r="MYU598" s="107"/>
      <c r="MYV598" s="107"/>
      <c r="MYW598" s="107"/>
      <c r="MYX598" s="107"/>
      <c r="MYY598" s="107"/>
      <c r="MYZ598" s="107"/>
      <c r="MZA598" s="107"/>
      <c r="MZB598" s="107"/>
      <c r="MZC598" s="107"/>
      <c r="MZD598" s="107"/>
      <c r="MZE598" s="107"/>
      <c r="MZF598" s="107"/>
      <c r="MZG598" s="107"/>
      <c r="MZH598" s="107"/>
      <c r="MZI598" s="107"/>
      <c r="MZJ598" s="107"/>
      <c r="MZK598" s="107"/>
      <c r="MZL598" s="107"/>
      <c r="MZM598" s="107"/>
      <c r="MZN598" s="107"/>
      <c r="MZO598" s="107"/>
      <c r="MZP598" s="107"/>
      <c r="MZQ598" s="107"/>
      <c r="MZR598" s="107"/>
      <c r="MZS598" s="107"/>
      <c r="MZT598" s="107"/>
      <c r="MZU598" s="107"/>
      <c r="MZV598" s="107"/>
      <c r="MZW598" s="107"/>
      <c r="MZX598" s="107"/>
      <c r="MZY598" s="107"/>
      <c r="MZZ598" s="107"/>
      <c r="NAA598" s="107"/>
      <c r="NAB598" s="107"/>
      <c r="NAC598" s="107"/>
      <c r="NAD598" s="107"/>
      <c r="NAE598" s="107"/>
      <c r="NAF598" s="107"/>
      <c r="NAG598" s="107"/>
      <c r="NAH598" s="107"/>
      <c r="NAI598" s="107"/>
      <c r="NAJ598" s="107"/>
      <c r="NAK598" s="107"/>
      <c r="NAL598" s="107"/>
      <c r="NAM598" s="107"/>
      <c r="NAN598" s="107"/>
      <c r="NAO598" s="107"/>
      <c r="NAP598" s="107"/>
      <c r="NAQ598" s="107"/>
      <c r="NAR598" s="107"/>
      <c r="NAS598" s="107"/>
      <c r="NAT598" s="107"/>
      <c r="NAU598" s="107"/>
      <c r="NAV598" s="107"/>
      <c r="NAW598" s="107"/>
      <c r="NAX598" s="107"/>
      <c r="NAY598" s="107"/>
      <c r="NAZ598" s="107"/>
      <c r="NBA598" s="107"/>
      <c r="NBB598" s="107"/>
      <c r="NBC598" s="107"/>
      <c r="NBD598" s="107"/>
      <c r="NBE598" s="107"/>
      <c r="NBF598" s="107"/>
      <c r="NBG598" s="107"/>
      <c r="NBH598" s="107"/>
      <c r="NBI598" s="107"/>
      <c r="NBJ598" s="107"/>
      <c r="NBK598" s="107"/>
      <c r="NBL598" s="107"/>
      <c r="NBM598" s="107"/>
      <c r="NBN598" s="107"/>
      <c r="NBO598" s="107"/>
      <c r="NBP598" s="107"/>
      <c r="NBQ598" s="107"/>
      <c r="NBR598" s="107"/>
      <c r="NBS598" s="107"/>
      <c r="NBT598" s="107"/>
      <c r="NBU598" s="107"/>
      <c r="NBV598" s="107"/>
      <c r="NBW598" s="107"/>
      <c r="NBX598" s="107"/>
      <c r="NBY598" s="107"/>
      <c r="NBZ598" s="107"/>
      <c r="NCA598" s="107"/>
      <c r="NCB598" s="107"/>
      <c r="NCC598" s="107"/>
      <c r="NCD598" s="107"/>
      <c r="NCE598" s="107"/>
      <c r="NCF598" s="107"/>
      <c r="NCG598" s="107"/>
      <c r="NCH598" s="107"/>
      <c r="NCI598" s="107"/>
      <c r="NCJ598" s="107"/>
      <c r="NCK598" s="107"/>
      <c r="NCL598" s="107"/>
      <c r="NCM598" s="107"/>
      <c r="NCN598" s="107"/>
      <c r="NCO598" s="107"/>
      <c r="NCP598" s="107"/>
      <c r="NCQ598" s="107"/>
      <c r="NCR598" s="107"/>
      <c r="NCS598" s="107"/>
      <c r="NCT598" s="107"/>
      <c r="NCU598" s="107"/>
      <c r="NCV598" s="107"/>
      <c r="NCW598" s="107"/>
      <c r="NCX598" s="107"/>
      <c r="NCY598" s="107"/>
      <c r="NCZ598" s="107"/>
      <c r="NDA598" s="107"/>
      <c r="NDB598" s="107"/>
      <c r="NDC598" s="107"/>
      <c r="NDD598" s="107"/>
      <c r="NDE598" s="107"/>
      <c r="NDF598" s="107"/>
      <c r="NDG598" s="107"/>
      <c r="NDH598" s="107"/>
      <c r="NDI598" s="107"/>
      <c r="NDJ598" s="107"/>
      <c r="NDK598" s="107"/>
      <c r="NDL598" s="107"/>
      <c r="NDM598" s="107"/>
      <c r="NDN598" s="107"/>
      <c r="NDO598" s="107"/>
      <c r="NDP598" s="107"/>
      <c r="NDQ598" s="107"/>
      <c r="NDR598" s="107"/>
      <c r="NDS598" s="107"/>
      <c r="NDT598" s="107"/>
      <c r="NDU598" s="107"/>
      <c r="NDV598" s="107"/>
      <c r="NDW598" s="107"/>
      <c r="NDX598" s="107"/>
      <c r="NDY598" s="107"/>
      <c r="NDZ598" s="107"/>
      <c r="NEA598" s="107"/>
      <c r="NEB598" s="107"/>
      <c r="NEC598" s="107"/>
      <c r="NED598" s="107"/>
      <c r="NEE598" s="107"/>
      <c r="NEF598" s="107"/>
      <c r="NEG598" s="107"/>
      <c r="NEH598" s="107"/>
      <c r="NEI598" s="107"/>
      <c r="NEJ598" s="107"/>
      <c r="NEK598" s="107"/>
      <c r="NEL598" s="107"/>
      <c r="NEM598" s="107"/>
      <c r="NEN598" s="107"/>
      <c r="NEO598" s="107"/>
      <c r="NEP598" s="107"/>
      <c r="NEQ598" s="107"/>
      <c r="NER598" s="107"/>
      <c r="NES598" s="107"/>
      <c r="NET598" s="107"/>
      <c r="NEU598" s="107"/>
      <c r="NEV598" s="107"/>
      <c r="NEW598" s="107"/>
      <c r="NEX598" s="107"/>
      <c r="NEY598" s="107"/>
      <c r="NEZ598" s="107"/>
      <c r="NFA598" s="107"/>
      <c r="NFB598" s="107"/>
      <c r="NFC598" s="107"/>
      <c r="NFD598" s="107"/>
      <c r="NFE598" s="107"/>
      <c r="NFF598" s="107"/>
      <c r="NFG598" s="107"/>
      <c r="NFH598" s="107"/>
      <c r="NFI598" s="107"/>
      <c r="NFJ598" s="107"/>
      <c r="NFK598" s="107"/>
      <c r="NFL598" s="107"/>
      <c r="NFM598" s="107"/>
      <c r="NFN598" s="107"/>
      <c r="NFO598" s="107"/>
      <c r="NFP598" s="107"/>
      <c r="NFQ598" s="107"/>
      <c r="NFR598" s="107"/>
      <c r="NFS598" s="107"/>
      <c r="NFT598" s="107"/>
      <c r="NFU598" s="107"/>
      <c r="NFV598" s="107"/>
      <c r="NFW598" s="107"/>
      <c r="NFX598" s="107"/>
      <c r="NFY598" s="107"/>
      <c r="NFZ598" s="107"/>
      <c r="NGA598" s="107"/>
      <c r="NGB598" s="107"/>
      <c r="NGC598" s="107"/>
      <c r="NGD598" s="107"/>
      <c r="NGE598" s="107"/>
      <c r="NGF598" s="107"/>
      <c r="NGG598" s="107"/>
      <c r="NGH598" s="107"/>
      <c r="NGI598" s="107"/>
      <c r="NGJ598" s="107"/>
      <c r="NGK598" s="107"/>
      <c r="NGL598" s="107"/>
      <c r="NGM598" s="107"/>
      <c r="NGN598" s="107"/>
      <c r="NGO598" s="107"/>
      <c r="NGP598" s="107"/>
      <c r="NGQ598" s="107"/>
      <c r="NGR598" s="107"/>
      <c r="NGS598" s="107"/>
      <c r="NGT598" s="107"/>
      <c r="NGU598" s="107"/>
      <c r="NGV598" s="107"/>
      <c r="NGW598" s="107"/>
      <c r="NGX598" s="107"/>
      <c r="NGY598" s="107"/>
      <c r="NGZ598" s="107"/>
      <c r="NHA598" s="107"/>
      <c r="NHB598" s="107"/>
      <c r="NHC598" s="107"/>
      <c r="NHD598" s="107"/>
      <c r="NHE598" s="107"/>
      <c r="NHF598" s="107"/>
      <c r="NHG598" s="107"/>
      <c r="NHH598" s="107"/>
      <c r="NHI598" s="107"/>
      <c r="NHJ598" s="107"/>
      <c r="NHK598" s="107"/>
      <c r="NHL598" s="107"/>
      <c r="NHM598" s="107"/>
      <c r="NHN598" s="107"/>
      <c r="NHO598" s="107"/>
      <c r="NHP598" s="107"/>
      <c r="NHQ598" s="107"/>
      <c r="NHR598" s="107"/>
      <c r="NHS598" s="107"/>
      <c r="NHT598" s="107"/>
      <c r="NHU598" s="107"/>
      <c r="NHV598" s="107"/>
      <c r="NHW598" s="107"/>
      <c r="NHX598" s="107"/>
      <c r="NHY598" s="107"/>
      <c r="NHZ598" s="107"/>
      <c r="NIA598" s="107"/>
      <c r="NIB598" s="107"/>
      <c r="NIC598" s="107"/>
      <c r="NID598" s="107"/>
      <c r="NIE598" s="107"/>
      <c r="NIF598" s="107"/>
      <c r="NIG598" s="107"/>
      <c r="NIH598" s="107"/>
      <c r="NII598" s="107"/>
      <c r="NIJ598" s="107"/>
      <c r="NIK598" s="107"/>
      <c r="NIL598" s="107"/>
      <c r="NIM598" s="107"/>
      <c r="NIN598" s="107"/>
      <c r="NIO598" s="107"/>
      <c r="NIP598" s="107"/>
      <c r="NIQ598" s="107"/>
      <c r="NIR598" s="107"/>
      <c r="NIS598" s="107"/>
      <c r="NIT598" s="107"/>
      <c r="NIU598" s="107"/>
      <c r="NIV598" s="107"/>
      <c r="NIW598" s="107"/>
      <c r="NIX598" s="107"/>
      <c r="NIY598" s="107"/>
      <c r="NIZ598" s="107"/>
      <c r="NJA598" s="107"/>
      <c r="NJB598" s="107"/>
      <c r="NJC598" s="107"/>
      <c r="NJD598" s="107"/>
      <c r="NJE598" s="107"/>
      <c r="NJF598" s="107"/>
      <c r="NJG598" s="107"/>
      <c r="NJH598" s="107"/>
      <c r="NJI598" s="107"/>
      <c r="NJJ598" s="107"/>
      <c r="NJK598" s="107"/>
      <c r="NJL598" s="107"/>
      <c r="NJM598" s="107"/>
      <c r="NJN598" s="107"/>
      <c r="NJO598" s="107"/>
      <c r="NJP598" s="107"/>
      <c r="NJQ598" s="107"/>
      <c r="NJR598" s="107"/>
      <c r="NJS598" s="107"/>
      <c r="NJT598" s="107"/>
      <c r="NJU598" s="107"/>
      <c r="NJV598" s="107"/>
      <c r="NJW598" s="107"/>
      <c r="NJX598" s="107"/>
      <c r="NJY598" s="107"/>
      <c r="NJZ598" s="107"/>
      <c r="NKA598" s="107"/>
      <c r="NKB598" s="107"/>
      <c r="NKC598" s="107"/>
      <c r="NKD598" s="107"/>
      <c r="NKE598" s="107"/>
      <c r="NKF598" s="107"/>
      <c r="NKG598" s="107"/>
      <c r="NKH598" s="107"/>
      <c r="NKI598" s="107"/>
      <c r="NKJ598" s="107"/>
      <c r="NKK598" s="107"/>
      <c r="NKL598" s="107"/>
      <c r="NKM598" s="107"/>
      <c r="NKN598" s="107"/>
      <c r="NKO598" s="107"/>
      <c r="NKP598" s="107"/>
      <c r="NKQ598" s="107"/>
      <c r="NKR598" s="107"/>
      <c r="NKS598" s="107"/>
      <c r="NKT598" s="107"/>
      <c r="NKU598" s="107"/>
      <c r="NKV598" s="107"/>
      <c r="NKW598" s="107"/>
      <c r="NKX598" s="107"/>
      <c r="NKY598" s="107"/>
      <c r="NKZ598" s="107"/>
      <c r="NLA598" s="107"/>
      <c r="NLB598" s="107"/>
      <c r="NLC598" s="107"/>
      <c r="NLD598" s="107"/>
      <c r="NLE598" s="107"/>
      <c r="NLF598" s="107"/>
      <c r="NLG598" s="107"/>
      <c r="NLH598" s="107"/>
      <c r="NLI598" s="107"/>
      <c r="NLJ598" s="107"/>
      <c r="NLK598" s="107"/>
      <c r="NLL598" s="107"/>
      <c r="NLM598" s="107"/>
      <c r="NLN598" s="107"/>
      <c r="NLO598" s="107"/>
      <c r="NLP598" s="107"/>
      <c r="NLQ598" s="107"/>
      <c r="NLR598" s="107"/>
      <c r="NLS598" s="107"/>
      <c r="NLT598" s="107"/>
      <c r="NLU598" s="107"/>
      <c r="NLV598" s="107"/>
      <c r="NLW598" s="107"/>
      <c r="NLX598" s="107"/>
      <c r="NLY598" s="107"/>
      <c r="NLZ598" s="107"/>
      <c r="NMA598" s="107"/>
      <c r="NMB598" s="107"/>
      <c r="NMC598" s="107"/>
      <c r="NMD598" s="107"/>
      <c r="NME598" s="107"/>
      <c r="NMF598" s="107"/>
      <c r="NMG598" s="107"/>
      <c r="NMH598" s="107"/>
      <c r="NMI598" s="107"/>
      <c r="NMJ598" s="107"/>
      <c r="NMK598" s="107"/>
      <c r="NML598" s="107"/>
      <c r="NMM598" s="107"/>
      <c r="NMN598" s="107"/>
      <c r="NMO598" s="107"/>
      <c r="NMP598" s="107"/>
      <c r="NMQ598" s="107"/>
      <c r="NMR598" s="107"/>
      <c r="NMS598" s="107"/>
      <c r="NMT598" s="107"/>
      <c r="NMU598" s="107"/>
      <c r="NMV598" s="107"/>
      <c r="NMW598" s="107"/>
      <c r="NMX598" s="107"/>
      <c r="NMY598" s="107"/>
      <c r="NMZ598" s="107"/>
      <c r="NNA598" s="107"/>
      <c r="NNB598" s="107"/>
      <c r="NNC598" s="107"/>
      <c r="NND598" s="107"/>
      <c r="NNE598" s="107"/>
      <c r="NNF598" s="107"/>
      <c r="NNG598" s="107"/>
      <c r="NNH598" s="107"/>
      <c r="NNI598" s="107"/>
      <c r="NNJ598" s="107"/>
      <c r="NNK598" s="107"/>
      <c r="NNL598" s="107"/>
      <c r="NNM598" s="107"/>
      <c r="NNN598" s="107"/>
      <c r="NNO598" s="107"/>
      <c r="NNP598" s="107"/>
      <c r="NNQ598" s="107"/>
      <c r="NNR598" s="107"/>
      <c r="NNS598" s="107"/>
      <c r="NNT598" s="107"/>
      <c r="NNU598" s="107"/>
      <c r="NNV598" s="107"/>
      <c r="NNW598" s="107"/>
      <c r="NNX598" s="107"/>
      <c r="NNY598" s="107"/>
      <c r="NNZ598" s="107"/>
      <c r="NOA598" s="107"/>
      <c r="NOB598" s="107"/>
      <c r="NOC598" s="107"/>
      <c r="NOD598" s="107"/>
      <c r="NOE598" s="107"/>
      <c r="NOF598" s="107"/>
      <c r="NOG598" s="107"/>
      <c r="NOH598" s="107"/>
      <c r="NOI598" s="107"/>
      <c r="NOJ598" s="107"/>
      <c r="NOK598" s="107"/>
      <c r="NOL598" s="107"/>
      <c r="NOM598" s="107"/>
      <c r="NON598" s="107"/>
      <c r="NOO598" s="107"/>
      <c r="NOP598" s="107"/>
      <c r="NOQ598" s="107"/>
      <c r="NOR598" s="107"/>
      <c r="NOS598" s="107"/>
      <c r="NOT598" s="107"/>
      <c r="NOU598" s="107"/>
      <c r="NOV598" s="107"/>
      <c r="NOW598" s="107"/>
      <c r="NOX598" s="107"/>
      <c r="NOY598" s="107"/>
      <c r="NOZ598" s="107"/>
      <c r="NPA598" s="107"/>
      <c r="NPB598" s="107"/>
      <c r="NPC598" s="107"/>
      <c r="NPD598" s="107"/>
      <c r="NPE598" s="107"/>
      <c r="NPF598" s="107"/>
      <c r="NPG598" s="107"/>
      <c r="NPH598" s="107"/>
      <c r="NPI598" s="107"/>
      <c r="NPJ598" s="107"/>
      <c r="NPK598" s="107"/>
      <c r="NPL598" s="107"/>
      <c r="NPM598" s="107"/>
      <c r="NPN598" s="107"/>
      <c r="NPO598" s="107"/>
      <c r="NPP598" s="107"/>
      <c r="NPQ598" s="107"/>
      <c r="NPR598" s="107"/>
      <c r="NPS598" s="107"/>
      <c r="NPT598" s="107"/>
      <c r="NPU598" s="107"/>
      <c r="NPV598" s="107"/>
      <c r="NPW598" s="107"/>
      <c r="NPX598" s="107"/>
      <c r="NPY598" s="107"/>
      <c r="NPZ598" s="107"/>
      <c r="NQA598" s="107"/>
      <c r="NQB598" s="107"/>
      <c r="NQC598" s="107"/>
      <c r="NQD598" s="107"/>
      <c r="NQE598" s="107"/>
      <c r="NQF598" s="107"/>
      <c r="NQG598" s="107"/>
      <c r="NQH598" s="107"/>
      <c r="NQI598" s="107"/>
      <c r="NQJ598" s="107"/>
      <c r="NQK598" s="107"/>
      <c r="NQL598" s="107"/>
      <c r="NQM598" s="107"/>
      <c r="NQN598" s="107"/>
      <c r="NQO598" s="107"/>
      <c r="NQP598" s="107"/>
      <c r="NQQ598" s="107"/>
      <c r="NQR598" s="107"/>
      <c r="NQS598" s="107"/>
      <c r="NQT598" s="107"/>
      <c r="NQU598" s="107"/>
      <c r="NQV598" s="107"/>
      <c r="NQW598" s="107"/>
      <c r="NQX598" s="107"/>
      <c r="NQY598" s="107"/>
      <c r="NQZ598" s="107"/>
      <c r="NRA598" s="107"/>
      <c r="NRB598" s="107"/>
      <c r="NRC598" s="107"/>
      <c r="NRD598" s="107"/>
      <c r="NRE598" s="107"/>
      <c r="NRF598" s="107"/>
      <c r="NRG598" s="107"/>
      <c r="NRH598" s="107"/>
      <c r="NRI598" s="107"/>
      <c r="NRJ598" s="107"/>
      <c r="NRK598" s="107"/>
      <c r="NRL598" s="107"/>
      <c r="NRM598" s="107"/>
      <c r="NRN598" s="107"/>
      <c r="NRO598" s="107"/>
      <c r="NRP598" s="107"/>
      <c r="NRQ598" s="107"/>
      <c r="NRR598" s="107"/>
      <c r="NRS598" s="107"/>
      <c r="NRT598" s="107"/>
      <c r="NRU598" s="107"/>
      <c r="NRV598" s="107"/>
      <c r="NRW598" s="107"/>
      <c r="NRX598" s="107"/>
      <c r="NRY598" s="107"/>
      <c r="NRZ598" s="107"/>
      <c r="NSA598" s="107"/>
      <c r="NSB598" s="107"/>
      <c r="NSC598" s="107"/>
      <c r="NSD598" s="107"/>
      <c r="NSE598" s="107"/>
      <c r="NSF598" s="107"/>
      <c r="NSG598" s="107"/>
      <c r="NSH598" s="107"/>
      <c r="NSI598" s="107"/>
      <c r="NSJ598" s="107"/>
      <c r="NSK598" s="107"/>
      <c r="NSL598" s="107"/>
      <c r="NSM598" s="107"/>
      <c r="NSN598" s="107"/>
      <c r="NSO598" s="107"/>
      <c r="NSP598" s="107"/>
      <c r="NSQ598" s="107"/>
      <c r="NSR598" s="107"/>
      <c r="NSS598" s="107"/>
      <c r="NST598" s="107"/>
      <c r="NSU598" s="107"/>
      <c r="NSV598" s="107"/>
      <c r="NSW598" s="107"/>
      <c r="NSX598" s="107"/>
      <c r="NSY598" s="107"/>
      <c r="NSZ598" s="107"/>
      <c r="NTA598" s="107"/>
      <c r="NTB598" s="107"/>
      <c r="NTC598" s="107"/>
      <c r="NTD598" s="107"/>
      <c r="NTE598" s="107"/>
      <c r="NTF598" s="107"/>
      <c r="NTG598" s="107"/>
      <c r="NTH598" s="107"/>
      <c r="NTI598" s="107"/>
      <c r="NTJ598" s="107"/>
      <c r="NTK598" s="107"/>
      <c r="NTL598" s="107"/>
      <c r="NTM598" s="107"/>
      <c r="NTN598" s="107"/>
      <c r="NTO598" s="107"/>
      <c r="NTP598" s="107"/>
      <c r="NTQ598" s="107"/>
      <c r="NTR598" s="107"/>
      <c r="NTS598" s="107"/>
      <c r="NTT598" s="107"/>
      <c r="NTU598" s="107"/>
      <c r="NTV598" s="107"/>
      <c r="NTW598" s="107"/>
      <c r="NTX598" s="107"/>
      <c r="NTY598" s="107"/>
      <c r="NTZ598" s="107"/>
      <c r="NUA598" s="107"/>
      <c r="NUB598" s="107"/>
      <c r="NUC598" s="107"/>
      <c r="NUD598" s="107"/>
      <c r="NUE598" s="107"/>
      <c r="NUF598" s="107"/>
      <c r="NUG598" s="107"/>
      <c r="NUH598" s="107"/>
      <c r="NUI598" s="107"/>
      <c r="NUJ598" s="107"/>
      <c r="NUK598" s="107"/>
      <c r="NUL598" s="107"/>
      <c r="NUM598" s="107"/>
      <c r="NUN598" s="107"/>
      <c r="NUO598" s="107"/>
      <c r="NUP598" s="107"/>
      <c r="NUQ598" s="107"/>
      <c r="NUR598" s="107"/>
      <c r="NUS598" s="107"/>
      <c r="NUT598" s="107"/>
      <c r="NUU598" s="107"/>
      <c r="NUV598" s="107"/>
      <c r="NUW598" s="107"/>
      <c r="NUX598" s="107"/>
      <c r="NUY598" s="107"/>
      <c r="NUZ598" s="107"/>
      <c r="NVA598" s="107"/>
      <c r="NVB598" s="107"/>
      <c r="NVC598" s="107"/>
      <c r="NVD598" s="107"/>
      <c r="NVE598" s="107"/>
      <c r="NVF598" s="107"/>
      <c r="NVG598" s="107"/>
      <c r="NVH598" s="107"/>
      <c r="NVI598" s="107"/>
      <c r="NVJ598" s="107"/>
      <c r="NVK598" s="107"/>
      <c r="NVL598" s="107"/>
      <c r="NVM598" s="107"/>
      <c r="NVN598" s="107"/>
      <c r="NVO598" s="107"/>
      <c r="NVP598" s="107"/>
      <c r="NVQ598" s="107"/>
      <c r="NVR598" s="107"/>
      <c r="NVS598" s="107"/>
      <c r="NVT598" s="107"/>
      <c r="NVU598" s="107"/>
      <c r="NVV598" s="107"/>
      <c r="NVW598" s="107"/>
      <c r="NVX598" s="107"/>
      <c r="NVY598" s="107"/>
      <c r="NVZ598" s="107"/>
      <c r="NWA598" s="107"/>
      <c r="NWB598" s="107"/>
      <c r="NWC598" s="107"/>
      <c r="NWD598" s="107"/>
      <c r="NWE598" s="107"/>
      <c r="NWF598" s="107"/>
      <c r="NWG598" s="107"/>
      <c r="NWH598" s="107"/>
      <c r="NWI598" s="107"/>
      <c r="NWJ598" s="107"/>
      <c r="NWK598" s="107"/>
      <c r="NWL598" s="107"/>
      <c r="NWM598" s="107"/>
      <c r="NWN598" s="107"/>
      <c r="NWO598" s="107"/>
      <c r="NWP598" s="107"/>
      <c r="NWQ598" s="107"/>
      <c r="NWR598" s="107"/>
      <c r="NWS598" s="107"/>
      <c r="NWT598" s="107"/>
      <c r="NWU598" s="107"/>
      <c r="NWV598" s="107"/>
      <c r="NWW598" s="107"/>
      <c r="NWX598" s="107"/>
      <c r="NWY598" s="107"/>
      <c r="NWZ598" s="107"/>
      <c r="NXA598" s="107"/>
      <c r="NXB598" s="107"/>
      <c r="NXC598" s="107"/>
      <c r="NXD598" s="107"/>
      <c r="NXE598" s="107"/>
      <c r="NXF598" s="107"/>
      <c r="NXG598" s="107"/>
      <c r="NXH598" s="107"/>
      <c r="NXI598" s="107"/>
      <c r="NXJ598" s="107"/>
      <c r="NXK598" s="107"/>
      <c r="NXL598" s="107"/>
      <c r="NXM598" s="107"/>
      <c r="NXN598" s="107"/>
      <c r="NXO598" s="107"/>
      <c r="NXP598" s="107"/>
      <c r="NXQ598" s="107"/>
      <c r="NXR598" s="107"/>
      <c r="NXS598" s="107"/>
      <c r="NXT598" s="107"/>
      <c r="NXU598" s="107"/>
      <c r="NXV598" s="107"/>
      <c r="NXW598" s="107"/>
      <c r="NXX598" s="107"/>
      <c r="NXY598" s="107"/>
      <c r="NXZ598" s="107"/>
      <c r="NYA598" s="107"/>
      <c r="NYB598" s="107"/>
      <c r="NYC598" s="107"/>
      <c r="NYD598" s="107"/>
      <c r="NYE598" s="107"/>
      <c r="NYF598" s="107"/>
      <c r="NYG598" s="107"/>
      <c r="NYH598" s="107"/>
      <c r="NYI598" s="107"/>
      <c r="NYJ598" s="107"/>
      <c r="NYK598" s="107"/>
      <c r="NYL598" s="107"/>
      <c r="NYM598" s="107"/>
      <c r="NYN598" s="107"/>
      <c r="NYO598" s="107"/>
      <c r="NYP598" s="107"/>
      <c r="NYQ598" s="107"/>
      <c r="NYR598" s="107"/>
      <c r="NYS598" s="107"/>
      <c r="NYT598" s="107"/>
      <c r="NYU598" s="107"/>
      <c r="NYV598" s="107"/>
      <c r="NYW598" s="107"/>
      <c r="NYX598" s="107"/>
      <c r="NYY598" s="107"/>
      <c r="NYZ598" s="107"/>
      <c r="NZA598" s="107"/>
      <c r="NZB598" s="107"/>
      <c r="NZC598" s="107"/>
      <c r="NZD598" s="107"/>
      <c r="NZE598" s="107"/>
      <c r="NZF598" s="107"/>
      <c r="NZG598" s="107"/>
      <c r="NZH598" s="107"/>
      <c r="NZI598" s="107"/>
      <c r="NZJ598" s="107"/>
      <c r="NZK598" s="107"/>
      <c r="NZL598" s="107"/>
      <c r="NZM598" s="107"/>
      <c r="NZN598" s="107"/>
      <c r="NZO598" s="107"/>
      <c r="NZP598" s="107"/>
      <c r="NZQ598" s="107"/>
      <c r="NZR598" s="107"/>
      <c r="NZS598" s="107"/>
      <c r="NZT598" s="107"/>
      <c r="NZU598" s="107"/>
      <c r="NZV598" s="107"/>
      <c r="NZW598" s="107"/>
      <c r="NZX598" s="107"/>
      <c r="NZY598" s="107"/>
      <c r="NZZ598" s="107"/>
      <c r="OAA598" s="107"/>
      <c r="OAB598" s="107"/>
      <c r="OAC598" s="107"/>
      <c r="OAD598" s="107"/>
      <c r="OAE598" s="107"/>
      <c r="OAF598" s="107"/>
      <c r="OAG598" s="107"/>
      <c r="OAH598" s="107"/>
      <c r="OAI598" s="107"/>
      <c r="OAJ598" s="107"/>
      <c r="OAK598" s="107"/>
      <c r="OAL598" s="107"/>
      <c r="OAM598" s="107"/>
      <c r="OAN598" s="107"/>
      <c r="OAO598" s="107"/>
      <c r="OAP598" s="107"/>
      <c r="OAQ598" s="107"/>
      <c r="OAR598" s="107"/>
      <c r="OAS598" s="107"/>
      <c r="OAT598" s="107"/>
      <c r="OAU598" s="107"/>
      <c r="OAV598" s="107"/>
      <c r="OAW598" s="107"/>
      <c r="OAX598" s="107"/>
      <c r="OAY598" s="107"/>
      <c r="OAZ598" s="107"/>
      <c r="OBA598" s="107"/>
      <c r="OBB598" s="107"/>
      <c r="OBC598" s="107"/>
      <c r="OBD598" s="107"/>
      <c r="OBE598" s="107"/>
      <c r="OBF598" s="107"/>
      <c r="OBG598" s="107"/>
      <c r="OBH598" s="107"/>
      <c r="OBI598" s="107"/>
      <c r="OBJ598" s="107"/>
      <c r="OBK598" s="107"/>
      <c r="OBL598" s="107"/>
      <c r="OBM598" s="107"/>
      <c r="OBN598" s="107"/>
      <c r="OBO598" s="107"/>
      <c r="OBP598" s="107"/>
      <c r="OBQ598" s="107"/>
      <c r="OBR598" s="107"/>
      <c r="OBS598" s="107"/>
      <c r="OBT598" s="107"/>
      <c r="OBU598" s="107"/>
      <c r="OBV598" s="107"/>
      <c r="OBW598" s="107"/>
      <c r="OBX598" s="107"/>
      <c r="OBY598" s="107"/>
      <c r="OBZ598" s="107"/>
      <c r="OCA598" s="107"/>
      <c r="OCB598" s="107"/>
      <c r="OCC598" s="107"/>
      <c r="OCD598" s="107"/>
      <c r="OCE598" s="107"/>
      <c r="OCF598" s="107"/>
      <c r="OCG598" s="107"/>
      <c r="OCH598" s="107"/>
      <c r="OCI598" s="107"/>
      <c r="OCJ598" s="107"/>
      <c r="OCK598" s="107"/>
      <c r="OCL598" s="107"/>
      <c r="OCM598" s="107"/>
      <c r="OCN598" s="107"/>
      <c r="OCO598" s="107"/>
      <c r="OCP598" s="107"/>
      <c r="OCQ598" s="107"/>
      <c r="OCR598" s="107"/>
      <c r="OCS598" s="107"/>
      <c r="OCT598" s="107"/>
      <c r="OCU598" s="107"/>
      <c r="OCV598" s="107"/>
      <c r="OCW598" s="107"/>
      <c r="OCX598" s="107"/>
      <c r="OCY598" s="107"/>
      <c r="OCZ598" s="107"/>
      <c r="ODA598" s="107"/>
      <c r="ODB598" s="107"/>
      <c r="ODC598" s="107"/>
      <c r="ODD598" s="107"/>
      <c r="ODE598" s="107"/>
      <c r="ODF598" s="107"/>
      <c r="ODG598" s="107"/>
      <c r="ODH598" s="107"/>
      <c r="ODI598" s="107"/>
      <c r="ODJ598" s="107"/>
      <c r="ODK598" s="107"/>
      <c r="ODL598" s="107"/>
      <c r="ODM598" s="107"/>
      <c r="ODN598" s="107"/>
      <c r="ODO598" s="107"/>
      <c r="ODP598" s="107"/>
      <c r="ODQ598" s="107"/>
      <c r="ODR598" s="107"/>
      <c r="ODS598" s="107"/>
      <c r="ODT598" s="107"/>
      <c r="ODU598" s="107"/>
      <c r="ODV598" s="107"/>
      <c r="ODW598" s="107"/>
      <c r="ODX598" s="107"/>
      <c r="ODY598" s="107"/>
      <c r="ODZ598" s="107"/>
      <c r="OEA598" s="107"/>
      <c r="OEB598" s="107"/>
      <c r="OEC598" s="107"/>
      <c r="OED598" s="107"/>
      <c r="OEE598" s="107"/>
      <c r="OEF598" s="107"/>
      <c r="OEG598" s="107"/>
      <c r="OEH598" s="107"/>
      <c r="OEI598" s="107"/>
      <c r="OEJ598" s="107"/>
      <c r="OEK598" s="107"/>
      <c r="OEL598" s="107"/>
      <c r="OEM598" s="107"/>
      <c r="OEN598" s="107"/>
      <c r="OEO598" s="107"/>
      <c r="OEP598" s="107"/>
      <c r="OEQ598" s="107"/>
      <c r="OER598" s="107"/>
      <c r="OES598" s="107"/>
      <c r="OET598" s="107"/>
      <c r="OEU598" s="107"/>
      <c r="OEV598" s="107"/>
      <c r="OEW598" s="107"/>
      <c r="OEX598" s="107"/>
      <c r="OEY598" s="107"/>
      <c r="OEZ598" s="107"/>
      <c r="OFA598" s="107"/>
      <c r="OFB598" s="107"/>
      <c r="OFC598" s="107"/>
      <c r="OFD598" s="107"/>
      <c r="OFE598" s="107"/>
      <c r="OFF598" s="107"/>
      <c r="OFG598" s="107"/>
      <c r="OFH598" s="107"/>
      <c r="OFI598" s="107"/>
      <c r="OFJ598" s="107"/>
      <c r="OFK598" s="107"/>
      <c r="OFL598" s="107"/>
      <c r="OFM598" s="107"/>
      <c r="OFN598" s="107"/>
      <c r="OFO598" s="107"/>
      <c r="OFP598" s="107"/>
      <c r="OFQ598" s="107"/>
      <c r="OFR598" s="107"/>
      <c r="OFS598" s="107"/>
      <c r="OFT598" s="107"/>
      <c r="OFU598" s="107"/>
      <c r="OFV598" s="107"/>
      <c r="OFW598" s="107"/>
      <c r="OFX598" s="107"/>
      <c r="OFY598" s="107"/>
      <c r="OFZ598" s="107"/>
      <c r="OGA598" s="107"/>
      <c r="OGB598" s="107"/>
      <c r="OGC598" s="107"/>
      <c r="OGD598" s="107"/>
      <c r="OGE598" s="107"/>
      <c r="OGF598" s="107"/>
      <c r="OGG598" s="107"/>
      <c r="OGH598" s="107"/>
      <c r="OGI598" s="107"/>
      <c r="OGJ598" s="107"/>
      <c r="OGK598" s="107"/>
      <c r="OGL598" s="107"/>
      <c r="OGM598" s="107"/>
      <c r="OGN598" s="107"/>
      <c r="OGO598" s="107"/>
      <c r="OGP598" s="107"/>
      <c r="OGQ598" s="107"/>
      <c r="OGR598" s="107"/>
      <c r="OGS598" s="107"/>
      <c r="OGT598" s="107"/>
      <c r="OGU598" s="107"/>
      <c r="OGV598" s="107"/>
      <c r="OGW598" s="107"/>
      <c r="OGX598" s="107"/>
      <c r="OGY598" s="107"/>
      <c r="OGZ598" s="107"/>
      <c r="OHA598" s="107"/>
      <c r="OHB598" s="107"/>
      <c r="OHC598" s="107"/>
      <c r="OHD598" s="107"/>
      <c r="OHE598" s="107"/>
      <c r="OHF598" s="107"/>
      <c r="OHG598" s="107"/>
      <c r="OHH598" s="107"/>
      <c r="OHI598" s="107"/>
      <c r="OHJ598" s="107"/>
      <c r="OHK598" s="107"/>
      <c r="OHL598" s="107"/>
      <c r="OHM598" s="107"/>
      <c r="OHN598" s="107"/>
      <c r="OHO598" s="107"/>
      <c r="OHP598" s="107"/>
      <c r="OHQ598" s="107"/>
      <c r="OHR598" s="107"/>
      <c r="OHS598" s="107"/>
      <c r="OHT598" s="107"/>
      <c r="OHU598" s="107"/>
      <c r="OHV598" s="107"/>
      <c r="OHW598" s="107"/>
      <c r="OHX598" s="107"/>
      <c r="OHY598" s="107"/>
      <c r="OHZ598" s="107"/>
      <c r="OIA598" s="107"/>
      <c r="OIB598" s="107"/>
      <c r="OIC598" s="107"/>
      <c r="OID598" s="107"/>
      <c r="OIE598" s="107"/>
      <c r="OIF598" s="107"/>
      <c r="OIG598" s="107"/>
      <c r="OIH598" s="107"/>
      <c r="OII598" s="107"/>
      <c r="OIJ598" s="107"/>
      <c r="OIK598" s="107"/>
      <c r="OIL598" s="107"/>
      <c r="OIM598" s="107"/>
      <c r="OIN598" s="107"/>
      <c r="OIO598" s="107"/>
      <c r="OIP598" s="107"/>
      <c r="OIQ598" s="107"/>
      <c r="OIR598" s="107"/>
      <c r="OIS598" s="107"/>
      <c r="OIT598" s="107"/>
      <c r="OIU598" s="107"/>
      <c r="OIV598" s="107"/>
      <c r="OIW598" s="107"/>
      <c r="OIX598" s="107"/>
      <c r="OIY598" s="107"/>
      <c r="OIZ598" s="107"/>
      <c r="OJA598" s="107"/>
      <c r="OJB598" s="107"/>
      <c r="OJC598" s="107"/>
      <c r="OJD598" s="107"/>
      <c r="OJE598" s="107"/>
      <c r="OJF598" s="107"/>
      <c r="OJG598" s="107"/>
      <c r="OJH598" s="107"/>
      <c r="OJI598" s="107"/>
      <c r="OJJ598" s="107"/>
      <c r="OJK598" s="107"/>
      <c r="OJL598" s="107"/>
      <c r="OJM598" s="107"/>
      <c r="OJN598" s="107"/>
      <c r="OJO598" s="107"/>
      <c r="OJP598" s="107"/>
      <c r="OJQ598" s="107"/>
      <c r="OJR598" s="107"/>
      <c r="OJS598" s="107"/>
      <c r="OJT598" s="107"/>
      <c r="OJU598" s="107"/>
      <c r="OJV598" s="107"/>
      <c r="OJW598" s="107"/>
      <c r="OJX598" s="107"/>
      <c r="OJY598" s="107"/>
      <c r="OJZ598" s="107"/>
      <c r="OKA598" s="107"/>
      <c r="OKB598" s="107"/>
      <c r="OKC598" s="107"/>
      <c r="OKD598" s="107"/>
      <c r="OKE598" s="107"/>
      <c r="OKF598" s="107"/>
      <c r="OKG598" s="107"/>
      <c r="OKH598" s="107"/>
      <c r="OKI598" s="107"/>
      <c r="OKJ598" s="107"/>
      <c r="OKK598" s="107"/>
      <c r="OKL598" s="107"/>
      <c r="OKM598" s="107"/>
      <c r="OKN598" s="107"/>
      <c r="OKO598" s="107"/>
      <c r="OKP598" s="107"/>
      <c r="OKQ598" s="107"/>
      <c r="OKR598" s="107"/>
      <c r="OKS598" s="107"/>
      <c r="OKT598" s="107"/>
      <c r="OKU598" s="107"/>
      <c r="OKV598" s="107"/>
      <c r="OKW598" s="107"/>
      <c r="OKX598" s="107"/>
      <c r="OKY598" s="107"/>
      <c r="OKZ598" s="107"/>
      <c r="OLA598" s="107"/>
      <c r="OLB598" s="107"/>
      <c r="OLC598" s="107"/>
      <c r="OLD598" s="107"/>
      <c r="OLE598" s="107"/>
      <c r="OLF598" s="107"/>
      <c r="OLG598" s="107"/>
      <c r="OLH598" s="107"/>
      <c r="OLI598" s="107"/>
      <c r="OLJ598" s="107"/>
      <c r="OLK598" s="107"/>
      <c r="OLL598" s="107"/>
      <c r="OLM598" s="107"/>
      <c r="OLN598" s="107"/>
      <c r="OLO598" s="107"/>
      <c r="OLP598" s="107"/>
      <c r="OLQ598" s="107"/>
      <c r="OLR598" s="107"/>
      <c r="OLS598" s="107"/>
      <c r="OLT598" s="107"/>
      <c r="OLU598" s="107"/>
      <c r="OLV598" s="107"/>
      <c r="OLW598" s="107"/>
      <c r="OLX598" s="107"/>
      <c r="OLY598" s="107"/>
      <c r="OLZ598" s="107"/>
      <c r="OMA598" s="107"/>
      <c r="OMB598" s="107"/>
      <c r="OMC598" s="107"/>
      <c r="OMD598" s="107"/>
      <c r="OME598" s="107"/>
      <c r="OMF598" s="107"/>
      <c r="OMG598" s="107"/>
      <c r="OMH598" s="107"/>
      <c r="OMI598" s="107"/>
      <c r="OMJ598" s="107"/>
      <c r="OMK598" s="107"/>
      <c r="OML598" s="107"/>
      <c r="OMM598" s="107"/>
      <c r="OMN598" s="107"/>
      <c r="OMO598" s="107"/>
      <c r="OMP598" s="107"/>
      <c r="OMQ598" s="107"/>
      <c r="OMR598" s="107"/>
      <c r="OMS598" s="107"/>
      <c r="OMT598" s="107"/>
      <c r="OMU598" s="107"/>
      <c r="OMV598" s="107"/>
      <c r="OMW598" s="107"/>
      <c r="OMX598" s="107"/>
      <c r="OMY598" s="107"/>
      <c r="OMZ598" s="107"/>
      <c r="ONA598" s="107"/>
      <c r="ONB598" s="107"/>
      <c r="ONC598" s="107"/>
      <c r="OND598" s="107"/>
      <c r="ONE598" s="107"/>
      <c r="ONF598" s="107"/>
      <c r="ONG598" s="107"/>
      <c r="ONH598" s="107"/>
      <c r="ONI598" s="107"/>
      <c r="ONJ598" s="107"/>
      <c r="ONK598" s="107"/>
      <c r="ONL598" s="107"/>
      <c r="ONM598" s="107"/>
      <c r="ONN598" s="107"/>
      <c r="ONO598" s="107"/>
      <c r="ONP598" s="107"/>
      <c r="ONQ598" s="107"/>
      <c r="ONR598" s="107"/>
      <c r="ONS598" s="107"/>
      <c r="ONT598" s="107"/>
      <c r="ONU598" s="107"/>
      <c r="ONV598" s="107"/>
      <c r="ONW598" s="107"/>
      <c r="ONX598" s="107"/>
      <c r="ONY598" s="107"/>
      <c r="ONZ598" s="107"/>
      <c r="OOA598" s="107"/>
      <c r="OOB598" s="107"/>
      <c r="OOC598" s="107"/>
      <c r="OOD598" s="107"/>
      <c r="OOE598" s="107"/>
      <c r="OOF598" s="107"/>
      <c r="OOG598" s="107"/>
      <c r="OOH598" s="107"/>
      <c r="OOI598" s="107"/>
      <c r="OOJ598" s="107"/>
      <c r="OOK598" s="107"/>
      <c r="OOL598" s="107"/>
      <c r="OOM598" s="107"/>
      <c r="OON598" s="107"/>
      <c r="OOO598" s="107"/>
      <c r="OOP598" s="107"/>
      <c r="OOQ598" s="107"/>
      <c r="OOR598" s="107"/>
      <c r="OOS598" s="107"/>
      <c r="OOT598" s="107"/>
      <c r="OOU598" s="107"/>
      <c r="OOV598" s="107"/>
      <c r="OOW598" s="107"/>
      <c r="OOX598" s="107"/>
      <c r="OOY598" s="107"/>
      <c r="OOZ598" s="107"/>
      <c r="OPA598" s="107"/>
      <c r="OPB598" s="107"/>
      <c r="OPC598" s="107"/>
      <c r="OPD598" s="107"/>
      <c r="OPE598" s="107"/>
      <c r="OPF598" s="107"/>
      <c r="OPG598" s="107"/>
      <c r="OPH598" s="107"/>
      <c r="OPI598" s="107"/>
      <c r="OPJ598" s="107"/>
      <c r="OPK598" s="107"/>
      <c r="OPL598" s="107"/>
      <c r="OPM598" s="107"/>
      <c r="OPN598" s="107"/>
      <c r="OPO598" s="107"/>
      <c r="OPP598" s="107"/>
      <c r="OPQ598" s="107"/>
      <c r="OPR598" s="107"/>
      <c r="OPS598" s="107"/>
      <c r="OPT598" s="107"/>
      <c r="OPU598" s="107"/>
      <c r="OPV598" s="107"/>
      <c r="OPW598" s="107"/>
      <c r="OPX598" s="107"/>
      <c r="OPY598" s="107"/>
      <c r="OPZ598" s="107"/>
      <c r="OQA598" s="107"/>
      <c r="OQB598" s="107"/>
      <c r="OQC598" s="107"/>
      <c r="OQD598" s="107"/>
      <c r="OQE598" s="107"/>
      <c r="OQF598" s="107"/>
      <c r="OQG598" s="107"/>
      <c r="OQH598" s="107"/>
      <c r="OQI598" s="107"/>
      <c r="OQJ598" s="107"/>
      <c r="OQK598" s="107"/>
      <c r="OQL598" s="107"/>
      <c r="OQM598" s="107"/>
      <c r="OQN598" s="107"/>
      <c r="OQO598" s="107"/>
      <c r="OQP598" s="107"/>
      <c r="OQQ598" s="107"/>
      <c r="OQR598" s="107"/>
      <c r="OQS598" s="107"/>
      <c r="OQT598" s="107"/>
      <c r="OQU598" s="107"/>
      <c r="OQV598" s="107"/>
      <c r="OQW598" s="107"/>
      <c r="OQX598" s="107"/>
      <c r="OQY598" s="107"/>
      <c r="OQZ598" s="107"/>
      <c r="ORA598" s="107"/>
      <c r="ORB598" s="107"/>
      <c r="ORC598" s="107"/>
      <c r="ORD598" s="107"/>
      <c r="ORE598" s="107"/>
      <c r="ORF598" s="107"/>
      <c r="ORG598" s="107"/>
      <c r="ORH598" s="107"/>
      <c r="ORI598" s="107"/>
      <c r="ORJ598" s="107"/>
      <c r="ORK598" s="107"/>
      <c r="ORL598" s="107"/>
      <c r="ORM598" s="107"/>
      <c r="ORN598" s="107"/>
      <c r="ORO598" s="107"/>
      <c r="ORP598" s="107"/>
      <c r="ORQ598" s="107"/>
      <c r="ORR598" s="107"/>
      <c r="ORS598" s="107"/>
      <c r="ORT598" s="107"/>
      <c r="ORU598" s="107"/>
      <c r="ORV598" s="107"/>
      <c r="ORW598" s="107"/>
      <c r="ORX598" s="107"/>
      <c r="ORY598" s="107"/>
      <c r="ORZ598" s="107"/>
      <c r="OSA598" s="107"/>
      <c r="OSB598" s="107"/>
      <c r="OSC598" s="107"/>
      <c r="OSD598" s="107"/>
      <c r="OSE598" s="107"/>
      <c r="OSF598" s="107"/>
      <c r="OSG598" s="107"/>
      <c r="OSH598" s="107"/>
      <c r="OSI598" s="107"/>
      <c r="OSJ598" s="107"/>
      <c r="OSK598" s="107"/>
      <c r="OSL598" s="107"/>
      <c r="OSM598" s="107"/>
      <c r="OSN598" s="107"/>
      <c r="OSO598" s="107"/>
      <c r="OSP598" s="107"/>
      <c r="OSQ598" s="107"/>
      <c r="OSR598" s="107"/>
      <c r="OSS598" s="107"/>
      <c r="OST598" s="107"/>
      <c r="OSU598" s="107"/>
      <c r="OSV598" s="107"/>
      <c r="OSW598" s="107"/>
      <c r="OSX598" s="107"/>
      <c r="OSY598" s="107"/>
      <c r="OSZ598" s="107"/>
      <c r="OTA598" s="107"/>
      <c r="OTB598" s="107"/>
      <c r="OTC598" s="107"/>
      <c r="OTD598" s="107"/>
      <c r="OTE598" s="107"/>
      <c r="OTF598" s="107"/>
      <c r="OTG598" s="107"/>
      <c r="OTH598" s="107"/>
      <c r="OTI598" s="107"/>
      <c r="OTJ598" s="107"/>
      <c r="OTK598" s="107"/>
      <c r="OTL598" s="107"/>
      <c r="OTM598" s="107"/>
      <c r="OTN598" s="107"/>
      <c r="OTO598" s="107"/>
      <c r="OTP598" s="107"/>
      <c r="OTQ598" s="107"/>
      <c r="OTR598" s="107"/>
      <c r="OTS598" s="107"/>
      <c r="OTT598" s="107"/>
      <c r="OTU598" s="107"/>
      <c r="OTV598" s="107"/>
      <c r="OTW598" s="107"/>
      <c r="OTX598" s="107"/>
      <c r="OTY598" s="107"/>
      <c r="OTZ598" s="107"/>
      <c r="OUA598" s="107"/>
      <c r="OUB598" s="107"/>
      <c r="OUC598" s="107"/>
      <c r="OUD598" s="107"/>
      <c r="OUE598" s="107"/>
      <c r="OUF598" s="107"/>
      <c r="OUG598" s="107"/>
      <c r="OUH598" s="107"/>
      <c r="OUI598" s="107"/>
      <c r="OUJ598" s="107"/>
      <c r="OUK598" s="107"/>
      <c r="OUL598" s="107"/>
      <c r="OUM598" s="107"/>
      <c r="OUN598" s="107"/>
      <c r="OUO598" s="107"/>
      <c r="OUP598" s="107"/>
      <c r="OUQ598" s="107"/>
      <c r="OUR598" s="107"/>
      <c r="OUS598" s="107"/>
      <c r="OUT598" s="107"/>
      <c r="OUU598" s="107"/>
      <c r="OUV598" s="107"/>
      <c r="OUW598" s="107"/>
      <c r="OUX598" s="107"/>
      <c r="OUY598" s="107"/>
      <c r="OUZ598" s="107"/>
      <c r="OVA598" s="107"/>
      <c r="OVB598" s="107"/>
      <c r="OVC598" s="107"/>
      <c r="OVD598" s="107"/>
      <c r="OVE598" s="107"/>
      <c r="OVF598" s="107"/>
      <c r="OVG598" s="107"/>
      <c r="OVH598" s="107"/>
      <c r="OVI598" s="107"/>
      <c r="OVJ598" s="107"/>
      <c r="OVK598" s="107"/>
      <c r="OVL598" s="107"/>
      <c r="OVM598" s="107"/>
      <c r="OVN598" s="107"/>
      <c r="OVO598" s="107"/>
      <c r="OVP598" s="107"/>
      <c r="OVQ598" s="107"/>
      <c r="OVR598" s="107"/>
      <c r="OVS598" s="107"/>
      <c r="OVT598" s="107"/>
      <c r="OVU598" s="107"/>
      <c r="OVV598" s="107"/>
      <c r="OVW598" s="107"/>
      <c r="OVX598" s="107"/>
      <c r="OVY598" s="107"/>
      <c r="OVZ598" s="107"/>
      <c r="OWA598" s="107"/>
      <c r="OWB598" s="107"/>
      <c r="OWC598" s="107"/>
      <c r="OWD598" s="107"/>
      <c r="OWE598" s="107"/>
      <c r="OWF598" s="107"/>
      <c r="OWG598" s="107"/>
      <c r="OWH598" s="107"/>
      <c r="OWI598" s="107"/>
      <c r="OWJ598" s="107"/>
      <c r="OWK598" s="107"/>
      <c r="OWL598" s="107"/>
      <c r="OWM598" s="107"/>
      <c r="OWN598" s="107"/>
      <c r="OWO598" s="107"/>
      <c r="OWP598" s="107"/>
      <c r="OWQ598" s="107"/>
      <c r="OWR598" s="107"/>
      <c r="OWS598" s="107"/>
      <c r="OWT598" s="107"/>
      <c r="OWU598" s="107"/>
      <c r="OWV598" s="107"/>
      <c r="OWW598" s="107"/>
      <c r="OWX598" s="107"/>
      <c r="OWY598" s="107"/>
      <c r="OWZ598" s="107"/>
      <c r="OXA598" s="107"/>
      <c r="OXB598" s="107"/>
      <c r="OXC598" s="107"/>
      <c r="OXD598" s="107"/>
      <c r="OXE598" s="107"/>
      <c r="OXF598" s="107"/>
      <c r="OXG598" s="107"/>
      <c r="OXH598" s="107"/>
      <c r="OXI598" s="107"/>
      <c r="OXJ598" s="107"/>
      <c r="OXK598" s="107"/>
      <c r="OXL598" s="107"/>
      <c r="OXM598" s="107"/>
      <c r="OXN598" s="107"/>
      <c r="OXO598" s="107"/>
      <c r="OXP598" s="107"/>
      <c r="OXQ598" s="107"/>
      <c r="OXR598" s="107"/>
      <c r="OXS598" s="107"/>
      <c r="OXT598" s="107"/>
      <c r="OXU598" s="107"/>
      <c r="OXV598" s="107"/>
      <c r="OXW598" s="107"/>
      <c r="OXX598" s="107"/>
      <c r="OXY598" s="107"/>
      <c r="OXZ598" s="107"/>
      <c r="OYA598" s="107"/>
      <c r="OYB598" s="107"/>
      <c r="OYC598" s="107"/>
      <c r="OYD598" s="107"/>
      <c r="OYE598" s="107"/>
      <c r="OYF598" s="107"/>
      <c r="OYG598" s="107"/>
      <c r="OYH598" s="107"/>
      <c r="OYI598" s="107"/>
      <c r="OYJ598" s="107"/>
      <c r="OYK598" s="107"/>
      <c r="OYL598" s="107"/>
      <c r="OYM598" s="107"/>
      <c r="OYN598" s="107"/>
      <c r="OYO598" s="107"/>
      <c r="OYP598" s="107"/>
      <c r="OYQ598" s="107"/>
      <c r="OYR598" s="107"/>
      <c r="OYS598" s="107"/>
      <c r="OYT598" s="107"/>
      <c r="OYU598" s="107"/>
      <c r="OYV598" s="107"/>
      <c r="OYW598" s="107"/>
      <c r="OYX598" s="107"/>
      <c r="OYY598" s="107"/>
      <c r="OYZ598" s="107"/>
      <c r="OZA598" s="107"/>
      <c r="OZB598" s="107"/>
      <c r="OZC598" s="107"/>
      <c r="OZD598" s="107"/>
      <c r="OZE598" s="107"/>
      <c r="OZF598" s="107"/>
      <c r="OZG598" s="107"/>
      <c r="OZH598" s="107"/>
      <c r="OZI598" s="107"/>
      <c r="OZJ598" s="107"/>
      <c r="OZK598" s="107"/>
      <c r="OZL598" s="107"/>
      <c r="OZM598" s="107"/>
      <c r="OZN598" s="107"/>
      <c r="OZO598" s="107"/>
      <c r="OZP598" s="107"/>
      <c r="OZQ598" s="107"/>
      <c r="OZR598" s="107"/>
      <c r="OZS598" s="107"/>
      <c r="OZT598" s="107"/>
      <c r="OZU598" s="107"/>
      <c r="OZV598" s="107"/>
      <c r="OZW598" s="107"/>
      <c r="OZX598" s="107"/>
      <c r="OZY598" s="107"/>
      <c r="OZZ598" s="107"/>
      <c r="PAA598" s="107"/>
      <c r="PAB598" s="107"/>
      <c r="PAC598" s="107"/>
      <c r="PAD598" s="107"/>
      <c r="PAE598" s="107"/>
      <c r="PAF598" s="107"/>
      <c r="PAG598" s="107"/>
      <c r="PAH598" s="107"/>
      <c r="PAI598" s="107"/>
      <c r="PAJ598" s="107"/>
      <c r="PAK598" s="107"/>
      <c r="PAL598" s="107"/>
      <c r="PAM598" s="107"/>
      <c r="PAN598" s="107"/>
      <c r="PAO598" s="107"/>
      <c r="PAP598" s="107"/>
      <c r="PAQ598" s="107"/>
      <c r="PAR598" s="107"/>
      <c r="PAS598" s="107"/>
      <c r="PAT598" s="107"/>
      <c r="PAU598" s="107"/>
      <c r="PAV598" s="107"/>
      <c r="PAW598" s="107"/>
      <c r="PAX598" s="107"/>
      <c r="PAY598" s="107"/>
      <c r="PAZ598" s="107"/>
      <c r="PBA598" s="107"/>
      <c r="PBB598" s="107"/>
      <c r="PBC598" s="107"/>
      <c r="PBD598" s="107"/>
      <c r="PBE598" s="107"/>
      <c r="PBF598" s="107"/>
      <c r="PBG598" s="107"/>
      <c r="PBH598" s="107"/>
      <c r="PBI598" s="107"/>
      <c r="PBJ598" s="107"/>
      <c r="PBK598" s="107"/>
      <c r="PBL598" s="107"/>
      <c r="PBM598" s="107"/>
      <c r="PBN598" s="107"/>
      <c r="PBO598" s="107"/>
      <c r="PBP598" s="107"/>
      <c r="PBQ598" s="107"/>
      <c r="PBR598" s="107"/>
      <c r="PBS598" s="107"/>
      <c r="PBT598" s="107"/>
      <c r="PBU598" s="107"/>
      <c r="PBV598" s="107"/>
      <c r="PBW598" s="107"/>
      <c r="PBX598" s="107"/>
      <c r="PBY598" s="107"/>
      <c r="PBZ598" s="107"/>
      <c r="PCA598" s="107"/>
      <c r="PCB598" s="107"/>
      <c r="PCC598" s="107"/>
      <c r="PCD598" s="107"/>
      <c r="PCE598" s="107"/>
      <c r="PCF598" s="107"/>
      <c r="PCG598" s="107"/>
      <c r="PCH598" s="107"/>
      <c r="PCI598" s="107"/>
      <c r="PCJ598" s="107"/>
      <c r="PCK598" s="107"/>
      <c r="PCL598" s="107"/>
      <c r="PCM598" s="107"/>
      <c r="PCN598" s="107"/>
      <c r="PCO598" s="107"/>
      <c r="PCP598" s="107"/>
      <c r="PCQ598" s="107"/>
      <c r="PCR598" s="107"/>
      <c r="PCS598" s="107"/>
      <c r="PCT598" s="107"/>
      <c r="PCU598" s="107"/>
      <c r="PCV598" s="107"/>
      <c r="PCW598" s="107"/>
      <c r="PCX598" s="107"/>
      <c r="PCY598" s="107"/>
      <c r="PCZ598" s="107"/>
      <c r="PDA598" s="107"/>
      <c r="PDB598" s="107"/>
      <c r="PDC598" s="107"/>
      <c r="PDD598" s="107"/>
      <c r="PDE598" s="107"/>
      <c r="PDF598" s="107"/>
      <c r="PDG598" s="107"/>
      <c r="PDH598" s="107"/>
      <c r="PDI598" s="107"/>
      <c r="PDJ598" s="107"/>
      <c r="PDK598" s="107"/>
      <c r="PDL598" s="107"/>
      <c r="PDM598" s="107"/>
      <c r="PDN598" s="107"/>
      <c r="PDO598" s="107"/>
      <c r="PDP598" s="107"/>
      <c r="PDQ598" s="107"/>
      <c r="PDR598" s="107"/>
      <c r="PDS598" s="107"/>
      <c r="PDT598" s="107"/>
      <c r="PDU598" s="107"/>
      <c r="PDV598" s="107"/>
      <c r="PDW598" s="107"/>
      <c r="PDX598" s="107"/>
      <c r="PDY598" s="107"/>
      <c r="PDZ598" s="107"/>
      <c r="PEA598" s="107"/>
      <c r="PEB598" s="107"/>
      <c r="PEC598" s="107"/>
      <c r="PED598" s="107"/>
      <c r="PEE598" s="107"/>
      <c r="PEF598" s="107"/>
      <c r="PEG598" s="107"/>
      <c r="PEH598" s="107"/>
      <c r="PEI598" s="107"/>
      <c r="PEJ598" s="107"/>
      <c r="PEK598" s="107"/>
      <c r="PEL598" s="107"/>
      <c r="PEM598" s="107"/>
      <c r="PEN598" s="107"/>
      <c r="PEO598" s="107"/>
      <c r="PEP598" s="107"/>
      <c r="PEQ598" s="107"/>
      <c r="PER598" s="107"/>
      <c r="PES598" s="107"/>
      <c r="PET598" s="107"/>
      <c r="PEU598" s="107"/>
      <c r="PEV598" s="107"/>
      <c r="PEW598" s="107"/>
      <c r="PEX598" s="107"/>
      <c r="PEY598" s="107"/>
      <c r="PEZ598" s="107"/>
      <c r="PFA598" s="107"/>
      <c r="PFB598" s="107"/>
      <c r="PFC598" s="107"/>
      <c r="PFD598" s="107"/>
      <c r="PFE598" s="107"/>
      <c r="PFF598" s="107"/>
      <c r="PFG598" s="107"/>
      <c r="PFH598" s="107"/>
      <c r="PFI598" s="107"/>
      <c r="PFJ598" s="107"/>
      <c r="PFK598" s="107"/>
      <c r="PFL598" s="107"/>
      <c r="PFM598" s="107"/>
      <c r="PFN598" s="107"/>
      <c r="PFO598" s="107"/>
      <c r="PFP598" s="107"/>
      <c r="PFQ598" s="107"/>
      <c r="PFR598" s="107"/>
      <c r="PFS598" s="107"/>
      <c r="PFT598" s="107"/>
      <c r="PFU598" s="107"/>
      <c r="PFV598" s="107"/>
      <c r="PFW598" s="107"/>
      <c r="PFX598" s="107"/>
      <c r="PFY598" s="107"/>
      <c r="PFZ598" s="107"/>
      <c r="PGA598" s="107"/>
      <c r="PGB598" s="107"/>
      <c r="PGC598" s="107"/>
      <c r="PGD598" s="107"/>
      <c r="PGE598" s="107"/>
      <c r="PGF598" s="107"/>
      <c r="PGG598" s="107"/>
      <c r="PGH598" s="107"/>
      <c r="PGI598" s="107"/>
      <c r="PGJ598" s="107"/>
      <c r="PGK598" s="107"/>
      <c r="PGL598" s="107"/>
      <c r="PGM598" s="107"/>
      <c r="PGN598" s="107"/>
      <c r="PGO598" s="107"/>
      <c r="PGP598" s="107"/>
      <c r="PGQ598" s="107"/>
      <c r="PGR598" s="107"/>
      <c r="PGS598" s="107"/>
      <c r="PGT598" s="107"/>
      <c r="PGU598" s="107"/>
      <c r="PGV598" s="107"/>
      <c r="PGW598" s="107"/>
      <c r="PGX598" s="107"/>
      <c r="PGY598" s="107"/>
      <c r="PGZ598" s="107"/>
      <c r="PHA598" s="107"/>
      <c r="PHB598" s="107"/>
      <c r="PHC598" s="107"/>
      <c r="PHD598" s="107"/>
      <c r="PHE598" s="107"/>
      <c r="PHF598" s="107"/>
      <c r="PHG598" s="107"/>
      <c r="PHH598" s="107"/>
      <c r="PHI598" s="107"/>
      <c r="PHJ598" s="107"/>
      <c r="PHK598" s="107"/>
      <c r="PHL598" s="107"/>
      <c r="PHM598" s="107"/>
      <c r="PHN598" s="107"/>
      <c r="PHO598" s="107"/>
      <c r="PHP598" s="107"/>
      <c r="PHQ598" s="107"/>
      <c r="PHR598" s="107"/>
      <c r="PHS598" s="107"/>
      <c r="PHT598" s="107"/>
      <c r="PHU598" s="107"/>
      <c r="PHV598" s="107"/>
      <c r="PHW598" s="107"/>
      <c r="PHX598" s="107"/>
      <c r="PHY598" s="107"/>
      <c r="PHZ598" s="107"/>
      <c r="PIA598" s="107"/>
      <c r="PIB598" s="107"/>
      <c r="PIC598" s="107"/>
      <c r="PID598" s="107"/>
      <c r="PIE598" s="107"/>
      <c r="PIF598" s="107"/>
      <c r="PIG598" s="107"/>
      <c r="PIH598" s="107"/>
      <c r="PII598" s="107"/>
      <c r="PIJ598" s="107"/>
      <c r="PIK598" s="107"/>
      <c r="PIL598" s="107"/>
      <c r="PIM598" s="107"/>
      <c r="PIN598" s="107"/>
      <c r="PIO598" s="107"/>
      <c r="PIP598" s="107"/>
      <c r="PIQ598" s="107"/>
      <c r="PIR598" s="107"/>
      <c r="PIS598" s="107"/>
      <c r="PIT598" s="107"/>
      <c r="PIU598" s="107"/>
      <c r="PIV598" s="107"/>
      <c r="PIW598" s="107"/>
      <c r="PIX598" s="107"/>
      <c r="PIY598" s="107"/>
      <c r="PIZ598" s="107"/>
      <c r="PJA598" s="107"/>
      <c r="PJB598" s="107"/>
      <c r="PJC598" s="107"/>
      <c r="PJD598" s="107"/>
      <c r="PJE598" s="107"/>
      <c r="PJF598" s="107"/>
      <c r="PJG598" s="107"/>
      <c r="PJH598" s="107"/>
      <c r="PJI598" s="107"/>
      <c r="PJJ598" s="107"/>
      <c r="PJK598" s="107"/>
      <c r="PJL598" s="107"/>
      <c r="PJM598" s="107"/>
      <c r="PJN598" s="107"/>
      <c r="PJO598" s="107"/>
      <c r="PJP598" s="107"/>
      <c r="PJQ598" s="107"/>
      <c r="PJR598" s="107"/>
      <c r="PJS598" s="107"/>
      <c r="PJT598" s="107"/>
      <c r="PJU598" s="107"/>
      <c r="PJV598" s="107"/>
      <c r="PJW598" s="107"/>
      <c r="PJX598" s="107"/>
      <c r="PJY598" s="107"/>
      <c r="PJZ598" s="107"/>
      <c r="PKA598" s="107"/>
      <c r="PKB598" s="107"/>
      <c r="PKC598" s="107"/>
      <c r="PKD598" s="107"/>
      <c r="PKE598" s="107"/>
      <c r="PKF598" s="107"/>
      <c r="PKG598" s="107"/>
      <c r="PKH598" s="107"/>
      <c r="PKI598" s="107"/>
      <c r="PKJ598" s="107"/>
      <c r="PKK598" s="107"/>
      <c r="PKL598" s="107"/>
      <c r="PKM598" s="107"/>
      <c r="PKN598" s="107"/>
      <c r="PKO598" s="107"/>
      <c r="PKP598" s="107"/>
      <c r="PKQ598" s="107"/>
      <c r="PKR598" s="107"/>
      <c r="PKS598" s="107"/>
      <c r="PKT598" s="107"/>
      <c r="PKU598" s="107"/>
      <c r="PKV598" s="107"/>
      <c r="PKW598" s="107"/>
      <c r="PKX598" s="107"/>
      <c r="PKY598" s="107"/>
      <c r="PKZ598" s="107"/>
      <c r="PLA598" s="107"/>
      <c r="PLB598" s="107"/>
      <c r="PLC598" s="107"/>
      <c r="PLD598" s="107"/>
      <c r="PLE598" s="107"/>
      <c r="PLF598" s="107"/>
      <c r="PLG598" s="107"/>
      <c r="PLH598" s="107"/>
      <c r="PLI598" s="107"/>
      <c r="PLJ598" s="107"/>
      <c r="PLK598" s="107"/>
      <c r="PLL598" s="107"/>
      <c r="PLM598" s="107"/>
      <c r="PLN598" s="107"/>
      <c r="PLO598" s="107"/>
      <c r="PLP598" s="107"/>
      <c r="PLQ598" s="107"/>
      <c r="PLR598" s="107"/>
      <c r="PLS598" s="107"/>
      <c r="PLT598" s="107"/>
      <c r="PLU598" s="107"/>
      <c r="PLV598" s="107"/>
      <c r="PLW598" s="107"/>
      <c r="PLX598" s="107"/>
      <c r="PLY598" s="107"/>
      <c r="PLZ598" s="107"/>
      <c r="PMA598" s="107"/>
      <c r="PMB598" s="107"/>
      <c r="PMC598" s="107"/>
      <c r="PMD598" s="107"/>
      <c r="PME598" s="107"/>
      <c r="PMF598" s="107"/>
      <c r="PMG598" s="107"/>
      <c r="PMH598" s="107"/>
      <c r="PMI598" s="107"/>
      <c r="PMJ598" s="107"/>
      <c r="PMK598" s="107"/>
      <c r="PML598" s="107"/>
      <c r="PMM598" s="107"/>
      <c r="PMN598" s="107"/>
      <c r="PMO598" s="107"/>
      <c r="PMP598" s="107"/>
      <c r="PMQ598" s="107"/>
      <c r="PMR598" s="107"/>
      <c r="PMS598" s="107"/>
      <c r="PMT598" s="107"/>
      <c r="PMU598" s="107"/>
      <c r="PMV598" s="107"/>
      <c r="PMW598" s="107"/>
      <c r="PMX598" s="107"/>
      <c r="PMY598" s="107"/>
      <c r="PMZ598" s="107"/>
      <c r="PNA598" s="107"/>
      <c r="PNB598" s="107"/>
      <c r="PNC598" s="107"/>
      <c r="PND598" s="107"/>
      <c r="PNE598" s="107"/>
      <c r="PNF598" s="107"/>
      <c r="PNG598" s="107"/>
      <c r="PNH598" s="107"/>
      <c r="PNI598" s="107"/>
      <c r="PNJ598" s="107"/>
      <c r="PNK598" s="107"/>
      <c r="PNL598" s="107"/>
      <c r="PNM598" s="107"/>
      <c r="PNN598" s="107"/>
      <c r="PNO598" s="107"/>
      <c r="PNP598" s="107"/>
      <c r="PNQ598" s="107"/>
      <c r="PNR598" s="107"/>
      <c r="PNS598" s="107"/>
      <c r="PNT598" s="107"/>
      <c r="PNU598" s="107"/>
      <c r="PNV598" s="107"/>
      <c r="PNW598" s="107"/>
      <c r="PNX598" s="107"/>
      <c r="PNY598" s="107"/>
      <c r="PNZ598" s="107"/>
      <c r="POA598" s="107"/>
      <c r="POB598" s="107"/>
      <c r="POC598" s="107"/>
      <c r="POD598" s="107"/>
      <c r="POE598" s="107"/>
      <c r="POF598" s="107"/>
      <c r="POG598" s="107"/>
      <c r="POH598" s="107"/>
      <c r="POI598" s="107"/>
      <c r="POJ598" s="107"/>
      <c r="POK598" s="107"/>
      <c r="POL598" s="107"/>
      <c r="POM598" s="107"/>
      <c r="PON598" s="107"/>
      <c r="POO598" s="107"/>
      <c r="POP598" s="107"/>
      <c r="POQ598" s="107"/>
      <c r="POR598" s="107"/>
      <c r="POS598" s="107"/>
      <c r="POT598" s="107"/>
      <c r="POU598" s="107"/>
      <c r="POV598" s="107"/>
      <c r="POW598" s="107"/>
      <c r="POX598" s="107"/>
      <c r="POY598" s="107"/>
      <c r="POZ598" s="107"/>
      <c r="PPA598" s="107"/>
      <c r="PPB598" s="107"/>
      <c r="PPC598" s="107"/>
      <c r="PPD598" s="107"/>
      <c r="PPE598" s="107"/>
      <c r="PPF598" s="107"/>
      <c r="PPG598" s="107"/>
      <c r="PPH598" s="107"/>
      <c r="PPI598" s="107"/>
      <c r="PPJ598" s="107"/>
      <c r="PPK598" s="107"/>
      <c r="PPL598" s="107"/>
      <c r="PPM598" s="107"/>
      <c r="PPN598" s="107"/>
      <c r="PPO598" s="107"/>
      <c r="PPP598" s="107"/>
      <c r="PPQ598" s="107"/>
      <c r="PPR598" s="107"/>
      <c r="PPS598" s="107"/>
      <c r="PPT598" s="107"/>
      <c r="PPU598" s="107"/>
      <c r="PPV598" s="107"/>
      <c r="PPW598" s="107"/>
      <c r="PPX598" s="107"/>
      <c r="PPY598" s="107"/>
      <c r="PPZ598" s="107"/>
      <c r="PQA598" s="107"/>
      <c r="PQB598" s="107"/>
      <c r="PQC598" s="107"/>
      <c r="PQD598" s="107"/>
      <c r="PQE598" s="107"/>
      <c r="PQF598" s="107"/>
      <c r="PQG598" s="107"/>
      <c r="PQH598" s="107"/>
      <c r="PQI598" s="107"/>
      <c r="PQJ598" s="107"/>
      <c r="PQK598" s="107"/>
      <c r="PQL598" s="107"/>
      <c r="PQM598" s="107"/>
      <c r="PQN598" s="107"/>
      <c r="PQO598" s="107"/>
      <c r="PQP598" s="107"/>
      <c r="PQQ598" s="107"/>
      <c r="PQR598" s="107"/>
      <c r="PQS598" s="107"/>
      <c r="PQT598" s="107"/>
      <c r="PQU598" s="107"/>
      <c r="PQV598" s="107"/>
      <c r="PQW598" s="107"/>
      <c r="PQX598" s="107"/>
      <c r="PQY598" s="107"/>
      <c r="PQZ598" s="107"/>
      <c r="PRA598" s="107"/>
      <c r="PRB598" s="107"/>
      <c r="PRC598" s="107"/>
      <c r="PRD598" s="107"/>
      <c r="PRE598" s="107"/>
      <c r="PRF598" s="107"/>
      <c r="PRG598" s="107"/>
      <c r="PRH598" s="107"/>
      <c r="PRI598" s="107"/>
      <c r="PRJ598" s="107"/>
      <c r="PRK598" s="107"/>
      <c r="PRL598" s="107"/>
      <c r="PRM598" s="107"/>
      <c r="PRN598" s="107"/>
      <c r="PRO598" s="107"/>
      <c r="PRP598" s="107"/>
      <c r="PRQ598" s="107"/>
      <c r="PRR598" s="107"/>
      <c r="PRS598" s="107"/>
      <c r="PRT598" s="107"/>
      <c r="PRU598" s="107"/>
      <c r="PRV598" s="107"/>
      <c r="PRW598" s="107"/>
      <c r="PRX598" s="107"/>
      <c r="PRY598" s="107"/>
      <c r="PRZ598" s="107"/>
      <c r="PSA598" s="107"/>
      <c r="PSB598" s="107"/>
      <c r="PSC598" s="107"/>
      <c r="PSD598" s="107"/>
      <c r="PSE598" s="107"/>
      <c r="PSF598" s="107"/>
      <c r="PSG598" s="107"/>
      <c r="PSH598" s="107"/>
      <c r="PSI598" s="107"/>
      <c r="PSJ598" s="107"/>
      <c r="PSK598" s="107"/>
      <c r="PSL598" s="107"/>
      <c r="PSM598" s="107"/>
      <c r="PSN598" s="107"/>
      <c r="PSO598" s="107"/>
      <c r="PSP598" s="107"/>
      <c r="PSQ598" s="107"/>
      <c r="PSR598" s="107"/>
      <c r="PSS598" s="107"/>
      <c r="PST598" s="107"/>
      <c r="PSU598" s="107"/>
      <c r="PSV598" s="107"/>
      <c r="PSW598" s="107"/>
      <c r="PSX598" s="107"/>
      <c r="PSY598" s="107"/>
      <c r="PSZ598" s="107"/>
      <c r="PTA598" s="107"/>
      <c r="PTB598" s="107"/>
      <c r="PTC598" s="107"/>
      <c r="PTD598" s="107"/>
      <c r="PTE598" s="107"/>
      <c r="PTF598" s="107"/>
      <c r="PTG598" s="107"/>
      <c r="PTH598" s="107"/>
      <c r="PTI598" s="107"/>
      <c r="PTJ598" s="107"/>
      <c r="PTK598" s="107"/>
      <c r="PTL598" s="107"/>
      <c r="PTM598" s="107"/>
      <c r="PTN598" s="107"/>
      <c r="PTO598" s="107"/>
      <c r="PTP598" s="107"/>
      <c r="PTQ598" s="107"/>
      <c r="PTR598" s="107"/>
      <c r="PTS598" s="107"/>
      <c r="PTT598" s="107"/>
      <c r="PTU598" s="107"/>
      <c r="PTV598" s="107"/>
      <c r="PTW598" s="107"/>
      <c r="PTX598" s="107"/>
      <c r="PTY598" s="107"/>
      <c r="PTZ598" s="107"/>
      <c r="PUA598" s="107"/>
      <c r="PUB598" s="107"/>
      <c r="PUC598" s="107"/>
      <c r="PUD598" s="107"/>
      <c r="PUE598" s="107"/>
      <c r="PUF598" s="107"/>
      <c r="PUG598" s="107"/>
      <c r="PUH598" s="107"/>
      <c r="PUI598" s="107"/>
      <c r="PUJ598" s="107"/>
      <c r="PUK598" s="107"/>
      <c r="PUL598" s="107"/>
      <c r="PUM598" s="107"/>
      <c r="PUN598" s="107"/>
      <c r="PUO598" s="107"/>
      <c r="PUP598" s="107"/>
      <c r="PUQ598" s="107"/>
      <c r="PUR598" s="107"/>
      <c r="PUS598" s="107"/>
      <c r="PUT598" s="107"/>
      <c r="PUU598" s="107"/>
      <c r="PUV598" s="107"/>
      <c r="PUW598" s="107"/>
      <c r="PUX598" s="107"/>
      <c r="PUY598" s="107"/>
      <c r="PUZ598" s="107"/>
      <c r="PVA598" s="107"/>
      <c r="PVB598" s="107"/>
      <c r="PVC598" s="107"/>
      <c r="PVD598" s="107"/>
      <c r="PVE598" s="107"/>
      <c r="PVF598" s="107"/>
      <c r="PVG598" s="107"/>
      <c r="PVH598" s="107"/>
      <c r="PVI598" s="107"/>
      <c r="PVJ598" s="107"/>
      <c r="PVK598" s="107"/>
      <c r="PVL598" s="107"/>
      <c r="PVM598" s="107"/>
      <c r="PVN598" s="107"/>
      <c r="PVO598" s="107"/>
      <c r="PVP598" s="107"/>
      <c r="PVQ598" s="107"/>
      <c r="PVR598" s="107"/>
      <c r="PVS598" s="107"/>
      <c r="PVT598" s="107"/>
      <c r="PVU598" s="107"/>
      <c r="PVV598" s="107"/>
      <c r="PVW598" s="107"/>
      <c r="PVX598" s="107"/>
      <c r="PVY598" s="107"/>
      <c r="PVZ598" s="107"/>
      <c r="PWA598" s="107"/>
      <c r="PWB598" s="107"/>
      <c r="PWC598" s="107"/>
      <c r="PWD598" s="107"/>
      <c r="PWE598" s="107"/>
      <c r="PWF598" s="107"/>
      <c r="PWG598" s="107"/>
      <c r="PWH598" s="107"/>
      <c r="PWI598" s="107"/>
      <c r="PWJ598" s="107"/>
      <c r="PWK598" s="107"/>
      <c r="PWL598" s="107"/>
      <c r="PWM598" s="107"/>
      <c r="PWN598" s="107"/>
      <c r="PWO598" s="107"/>
      <c r="PWP598" s="107"/>
      <c r="PWQ598" s="107"/>
      <c r="PWR598" s="107"/>
      <c r="PWS598" s="107"/>
      <c r="PWT598" s="107"/>
      <c r="PWU598" s="107"/>
      <c r="PWV598" s="107"/>
      <c r="PWW598" s="107"/>
      <c r="PWX598" s="107"/>
      <c r="PWY598" s="107"/>
      <c r="PWZ598" s="107"/>
      <c r="PXA598" s="107"/>
      <c r="PXB598" s="107"/>
      <c r="PXC598" s="107"/>
      <c r="PXD598" s="107"/>
      <c r="PXE598" s="107"/>
      <c r="PXF598" s="107"/>
      <c r="PXG598" s="107"/>
      <c r="PXH598" s="107"/>
      <c r="PXI598" s="107"/>
      <c r="PXJ598" s="107"/>
      <c r="PXK598" s="107"/>
      <c r="PXL598" s="107"/>
      <c r="PXM598" s="107"/>
      <c r="PXN598" s="107"/>
      <c r="PXO598" s="107"/>
      <c r="PXP598" s="107"/>
      <c r="PXQ598" s="107"/>
      <c r="PXR598" s="107"/>
      <c r="PXS598" s="107"/>
      <c r="PXT598" s="107"/>
      <c r="PXU598" s="107"/>
      <c r="PXV598" s="107"/>
      <c r="PXW598" s="107"/>
      <c r="PXX598" s="107"/>
      <c r="PXY598" s="107"/>
      <c r="PXZ598" s="107"/>
      <c r="PYA598" s="107"/>
      <c r="PYB598" s="107"/>
      <c r="PYC598" s="107"/>
      <c r="PYD598" s="107"/>
      <c r="PYE598" s="107"/>
      <c r="PYF598" s="107"/>
      <c r="PYG598" s="107"/>
      <c r="PYH598" s="107"/>
      <c r="PYI598" s="107"/>
      <c r="PYJ598" s="107"/>
      <c r="PYK598" s="107"/>
      <c r="PYL598" s="107"/>
      <c r="PYM598" s="107"/>
      <c r="PYN598" s="107"/>
      <c r="PYO598" s="107"/>
      <c r="PYP598" s="107"/>
      <c r="PYQ598" s="107"/>
      <c r="PYR598" s="107"/>
      <c r="PYS598" s="107"/>
      <c r="PYT598" s="107"/>
      <c r="PYU598" s="107"/>
      <c r="PYV598" s="107"/>
      <c r="PYW598" s="107"/>
      <c r="PYX598" s="107"/>
      <c r="PYY598" s="107"/>
      <c r="PYZ598" s="107"/>
      <c r="PZA598" s="107"/>
      <c r="PZB598" s="107"/>
      <c r="PZC598" s="107"/>
      <c r="PZD598" s="107"/>
      <c r="PZE598" s="107"/>
      <c r="PZF598" s="107"/>
      <c r="PZG598" s="107"/>
      <c r="PZH598" s="107"/>
      <c r="PZI598" s="107"/>
      <c r="PZJ598" s="107"/>
      <c r="PZK598" s="107"/>
      <c r="PZL598" s="107"/>
      <c r="PZM598" s="107"/>
      <c r="PZN598" s="107"/>
      <c r="PZO598" s="107"/>
      <c r="PZP598" s="107"/>
      <c r="PZQ598" s="107"/>
      <c r="PZR598" s="107"/>
      <c r="PZS598" s="107"/>
      <c r="PZT598" s="107"/>
      <c r="PZU598" s="107"/>
      <c r="PZV598" s="107"/>
      <c r="PZW598" s="107"/>
      <c r="PZX598" s="107"/>
      <c r="PZY598" s="107"/>
      <c r="PZZ598" s="107"/>
      <c r="QAA598" s="107"/>
      <c r="QAB598" s="107"/>
      <c r="QAC598" s="107"/>
      <c r="QAD598" s="107"/>
      <c r="QAE598" s="107"/>
      <c r="QAF598" s="107"/>
      <c r="QAG598" s="107"/>
      <c r="QAH598" s="107"/>
      <c r="QAI598" s="107"/>
      <c r="QAJ598" s="107"/>
      <c r="QAK598" s="107"/>
      <c r="QAL598" s="107"/>
      <c r="QAM598" s="107"/>
      <c r="QAN598" s="107"/>
      <c r="QAO598" s="107"/>
      <c r="QAP598" s="107"/>
      <c r="QAQ598" s="107"/>
      <c r="QAR598" s="107"/>
      <c r="QAS598" s="107"/>
      <c r="QAT598" s="107"/>
      <c r="QAU598" s="107"/>
      <c r="QAV598" s="107"/>
      <c r="QAW598" s="107"/>
      <c r="QAX598" s="107"/>
      <c r="QAY598" s="107"/>
      <c r="QAZ598" s="107"/>
      <c r="QBA598" s="107"/>
      <c r="QBB598" s="107"/>
      <c r="QBC598" s="107"/>
      <c r="QBD598" s="107"/>
      <c r="QBE598" s="107"/>
      <c r="QBF598" s="107"/>
      <c r="QBG598" s="107"/>
      <c r="QBH598" s="107"/>
      <c r="QBI598" s="107"/>
      <c r="QBJ598" s="107"/>
      <c r="QBK598" s="107"/>
      <c r="QBL598" s="107"/>
      <c r="QBM598" s="107"/>
      <c r="QBN598" s="107"/>
      <c r="QBO598" s="107"/>
      <c r="QBP598" s="107"/>
      <c r="QBQ598" s="107"/>
      <c r="QBR598" s="107"/>
      <c r="QBS598" s="107"/>
      <c r="QBT598" s="107"/>
      <c r="QBU598" s="107"/>
      <c r="QBV598" s="107"/>
      <c r="QBW598" s="107"/>
      <c r="QBX598" s="107"/>
      <c r="QBY598" s="107"/>
      <c r="QBZ598" s="107"/>
      <c r="QCA598" s="107"/>
      <c r="QCB598" s="107"/>
      <c r="QCC598" s="107"/>
      <c r="QCD598" s="107"/>
      <c r="QCE598" s="107"/>
      <c r="QCF598" s="107"/>
      <c r="QCG598" s="107"/>
      <c r="QCH598" s="107"/>
      <c r="QCI598" s="107"/>
      <c r="QCJ598" s="107"/>
      <c r="QCK598" s="107"/>
      <c r="QCL598" s="107"/>
      <c r="QCM598" s="107"/>
      <c r="QCN598" s="107"/>
      <c r="QCO598" s="107"/>
      <c r="QCP598" s="107"/>
      <c r="QCQ598" s="107"/>
      <c r="QCR598" s="107"/>
      <c r="QCS598" s="107"/>
      <c r="QCT598" s="107"/>
      <c r="QCU598" s="107"/>
      <c r="QCV598" s="107"/>
      <c r="QCW598" s="107"/>
      <c r="QCX598" s="107"/>
      <c r="QCY598" s="107"/>
      <c r="QCZ598" s="107"/>
      <c r="QDA598" s="107"/>
      <c r="QDB598" s="107"/>
      <c r="QDC598" s="107"/>
      <c r="QDD598" s="107"/>
      <c r="QDE598" s="107"/>
      <c r="QDF598" s="107"/>
      <c r="QDG598" s="107"/>
      <c r="QDH598" s="107"/>
      <c r="QDI598" s="107"/>
      <c r="QDJ598" s="107"/>
      <c r="QDK598" s="107"/>
      <c r="QDL598" s="107"/>
      <c r="QDM598" s="107"/>
      <c r="QDN598" s="107"/>
      <c r="QDO598" s="107"/>
      <c r="QDP598" s="107"/>
      <c r="QDQ598" s="107"/>
      <c r="QDR598" s="107"/>
      <c r="QDS598" s="107"/>
      <c r="QDT598" s="107"/>
      <c r="QDU598" s="107"/>
      <c r="QDV598" s="107"/>
      <c r="QDW598" s="107"/>
      <c r="QDX598" s="107"/>
      <c r="QDY598" s="107"/>
      <c r="QDZ598" s="107"/>
      <c r="QEA598" s="107"/>
      <c r="QEB598" s="107"/>
      <c r="QEC598" s="107"/>
      <c r="QED598" s="107"/>
      <c r="QEE598" s="107"/>
      <c r="QEF598" s="107"/>
      <c r="QEG598" s="107"/>
      <c r="QEH598" s="107"/>
      <c r="QEI598" s="107"/>
      <c r="QEJ598" s="107"/>
      <c r="QEK598" s="107"/>
      <c r="QEL598" s="107"/>
      <c r="QEM598" s="107"/>
      <c r="QEN598" s="107"/>
      <c r="QEO598" s="107"/>
      <c r="QEP598" s="107"/>
      <c r="QEQ598" s="107"/>
      <c r="QER598" s="107"/>
      <c r="QES598" s="107"/>
      <c r="QET598" s="107"/>
      <c r="QEU598" s="107"/>
      <c r="QEV598" s="107"/>
      <c r="QEW598" s="107"/>
      <c r="QEX598" s="107"/>
      <c r="QEY598" s="107"/>
      <c r="QEZ598" s="107"/>
      <c r="QFA598" s="107"/>
      <c r="QFB598" s="107"/>
      <c r="QFC598" s="107"/>
      <c r="QFD598" s="107"/>
      <c r="QFE598" s="107"/>
      <c r="QFF598" s="107"/>
      <c r="QFG598" s="107"/>
      <c r="QFH598" s="107"/>
      <c r="QFI598" s="107"/>
      <c r="QFJ598" s="107"/>
      <c r="QFK598" s="107"/>
      <c r="QFL598" s="107"/>
      <c r="QFM598" s="107"/>
      <c r="QFN598" s="107"/>
      <c r="QFO598" s="107"/>
      <c r="QFP598" s="107"/>
      <c r="QFQ598" s="107"/>
      <c r="QFR598" s="107"/>
      <c r="QFS598" s="107"/>
      <c r="QFT598" s="107"/>
      <c r="QFU598" s="107"/>
      <c r="QFV598" s="107"/>
      <c r="QFW598" s="107"/>
      <c r="QFX598" s="107"/>
      <c r="QFY598" s="107"/>
      <c r="QFZ598" s="107"/>
      <c r="QGA598" s="107"/>
      <c r="QGB598" s="107"/>
      <c r="QGC598" s="107"/>
      <c r="QGD598" s="107"/>
      <c r="QGE598" s="107"/>
      <c r="QGF598" s="107"/>
      <c r="QGG598" s="107"/>
      <c r="QGH598" s="107"/>
      <c r="QGI598" s="107"/>
      <c r="QGJ598" s="107"/>
      <c r="QGK598" s="107"/>
      <c r="QGL598" s="107"/>
      <c r="QGM598" s="107"/>
      <c r="QGN598" s="107"/>
      <c r="QGO598" s="107"/>
      <c r="QGP598" s="107"/>
      <c r="QGQ598" s="107"/>
      <c r="QGR598" s="107"/>
      <c r="QGS598" s="107"/>
      <c r="QGT598" s="107"/>
      <c r="QGU598" s="107"/>
      <c r="QGV598" s="107"/>
      <c r="QGW598" s="107"/>
      <c r="QGX598" s="107"/>
      <c r="QGY598" s="107"/>
      <c r="QGZ598" s="107"/>
      <c r="QHA598" s="107"/>
      <c r="QHB598" s="107"/>
      <c r="QHC598" s="107"/>
      <c r="QHD598" s="107"/>
      <c r="QHE598" s="107"/>
      <c r="QHF598" s="107"/>
      <c r="QHG598" s="107"/>
      <c r="QHH598" s="107"/>
      <c r="QHI598" s="107"/>
      <c r="QHJ598" s="107"/>
      <c r="QHK598" s="107"/>
      <c r="QHL598" s="107"/>
      <c r="QHM598" s="107"/>
      <c r="QHN598" s="107"/>
      <c r="QHO598" s="107"/>
      <c r="QHP598" s="107"/>
      <c r="QHQ598" s="107"/>
      <c r="QHR598" s="107"/>
      <c r="QHS598" s="107"/>
      <c r="QHT598" s="107"/>
      <c r="QHU598" s="107"/>
      <c r="QHV598" s="107"/>
      <c r="QHW598" s="107"/>
      <c r="QHX598" s="107"/>
      <c r="QHY598" s="107"/>
      <c r="QHZ598" s="107"/>
      <c r="QIA598" s="107"/>
      <c r="QIB598" s="107"/>
      <c r="QIC598" s="107"/>
      <c r="QID598" s="107"/>
      <c r="QIE598" s="107"/>
      <c r="QIF598" s="107"/>
      <c r="QIG598" s="107"/>
      <c r="QIH598" s="107"/>
      <c r="QII598" s="107"/>
      <c r="QIJ598" s="107"/>
      <c r="QIK598" s="107"/>
      <c r="QIL598" s="107"/>
      <c r="QIM598" s="107"/>
      <c r="QIN598" s="107"/>
      <c r="QIO598" s="107"/>
      <c r="QIP598" s="107"/>
      <c r="QIQ598" s="107"/>
      <c r="QIR598" s="107"/>
      <c r="QIS598" s="107"/>
      <c r="QIT598" s="107"/>
      <c r="QIU598" s="107"/>
      <c r="QIV598" s="107"/>
      <c r="QIW598" s="107"/>
      <c r="QIX598" s="107"/>
      <c r="QIY598" s="107"/>
      <c r="QIZ598" s="107"/>
      <c r="QJA598" s="107"/>
      <c r="QJB598" s="107"/>
      <c r="QJC598" s="107"/>
      <c r="QJD598" s="107"/>
      <c r="QJE598" s="107"/>
      <c r="QJF598" s="107"/>
      <c r="QJG598" s="107"/>
      <c r="QJH598" s="107"/>
      <c r="QJI598" s="107"/>
      <c r="QJJ598" s="107"/>
      <c r="QJK598" s="107"/>
      <c r="QJL598" s="107"/>
      <c r="QJM598" s="107"/>
      <c r="QJN598" s="107"/>
      <c r="QJO598" s="107"/>
      <c r="QJP598" s="107"/>
      <c r="QJQ598" s="107"/>
      <c r="QJR598" s="107"/>
      <c r="QJS598" s="107"/>
      <c r="QJT598" s="107"/>
      <c r="QJU598" s="107"/>
      <c r="QJV598" s="107"/>
      <c r="QJW598" s="107"/>
      <c r="QJX598" s="107"/>
      <c r="QJY598" s="107"/>
      <c r="QJZ598" s="107"/>
      <c r="QKA598" s="107"/>
      <c r="QKB598" s="107"/>
      <c r="QKC598" s="107"/>
      <c r="QKD598" s="107"/>
      <c r="QKE598" s="107"/>
      <c r="QKF598" s="107"/>
      <c r="QKG598" s="107"/>
      <c r="QKH598" s="107"/>
      <c r="QKI598" s="107"/>
      <c r="QKJ598" s="107"/>
      <c r="QKK598" s="107"/>
      <c r="QKL598" s="107"/>
      <c r="QKM598" s="107"/>
      <c r="QKN598" s="107"/>
      <c r="QKO598" s="107"/>
      <c r="QKP598" s="107"/>
      <c r="QKQ598" s="107"/>
      <c r="QKR598" s="107"/>
      <c r="QKS598" s="107"/>
      <c r="QKT598" s="107"/>
      <c r="QKU598" s="107"/>
      <c r="QKV598" s="107"/>
      <c r="QKW598" s="107"/>
      <c r="QKX598" s="107"/>
      <c r="QKY598" s="107"/>
      <c r="QKZ598" s="107"/>
      <c r="QLA598" s="107"/>
      <c r="QLB598" s="107"/>
      <c r="QLC598" s="107"/>
      <c r="QLD598" s="107"/>
      <c r="QLE598" s="107"/>
      <c r="QLF598" s="107"/>
      <c r="QLG598" s="107"/>
      <c r="QLH598" s="107"/>
      <c r="QLI598" s="107"/>
      <c r="QLJ598" s="107"/>
      <c r="QLK598" s="107"/>
      <c r="QLL598" s="107"/>
      <c r="QLM598" s="107"/>
      <c r="QLN598" s="107"/>
      <c r="QLO598" s="107"/>
      <c r="QLP598" s="107"/>
      <c r="QLQ598" s="107"/>
      <c r="QLR598" s="107"/>
      <c r="QLS598" s="107"/>
      <c r="QLT598" s="107"/>
      <c r="QLU598" s="107"/>
      <c r="QLV598" s="107"/>
      <c r="QLW598" s="107"/>
      <c r="QLX598" s="107"/>
      <c r="QLY598" s="107"/>
      <c r="QLZ598" s="107"/>
      <c r="QMA598" s="107"/>
      <c r="QMB598" s="107"/>
      <c r="QMC598" s="107"/>
      <c r="QMD598" s="107"/>
      <c r="QME598" s="107"/>
      <c r="QMF598" s="107"/>
      <c r="QMG598" s="107"/>
      <c r="QMH598" s="107"/>
      <c r="QMI598" s="107"/>
      <c r="QMJ598" s="107"/>
      <c r="QMK598" s="107"/>
      <c r="QML598" s="107"/>
      <c r="QMM598" s="107"/>
      <c r="QMN598" s="107"/>
      <c r="QMO598" s="107"/>
      <c r="QMP598" s="107"/>
      <c r="QMQ598" s="107"/>
      <c r="QMR598" s="107"/>
      <c r="QMS598" s="107"/>
      <c r="QMT598" s="107"/>
      <c r="QMU598" s="107"/>
      <c r="QMV598" s="107"/>
      <c r="QMW598" s="107"/>
      <c r="QMX598" s="107"/>
      <c r="QMY598" s="107"/>
      <c r="QMZ598" s="107"/>
      <c r="QNA598" s="107"/>
      <c r="QNB598" s="107"/>
      <c r="QNC598" s="107"/>
      <c r="QND598" s="107"/>
      <c r="QNE598" s="107"/>
      <c r="QNF598" s="107"/>
      <c r="QNG598" s="107"/>
      <c r="QNH598" s="107"/>
      <c r="QNI598" s="107"/>
      <c r="QNJ598" s="107"/>
      <c r="QNK598" s="107"/>
      <c r="QNL598" s="107"/>
      <c r="QNM598" s="107"/>
      <c r="QNN598" s="107"/>
      <c r="QNO598" s="107"/>
      <c r="QNP598" s="107"/>
      <c r="QNQ598" s="107"/>
      <c r="QNR598" s="107"/>
      <c r="QNS598" s="107"/>
      <c r="QNT598" s="107"/>
      <c r="QNU598" s="107"/>
      <c r="QNV598" s="107"/>
      <c r="QNW598" s="107"/>
      <c r="QNX598" s="107"/>
      <c r="QNY598" s="107"/>
      <c r="QNZ598" s="107"/>
      <c r="QOA598" s="107"/>
      <c r="QOB598" s="107"/>
      <c r="QOC598" s="107"/>
      <c r="QOD598" s="107"/>
      <c r="QOE598" s="107"/>
      <c r="QOF598" s="107"/>
      <c r="QOG598" s="107"/>
      <c r="QOH598" s="107"/>
      <c r="QOI598" s="107"/>
      <c r="QOJ598" s="107"/>
      <c r="QOK598" s="107"/>
      <c r="QOL598" s="107"/>
      <c r="QOM598" s="107"/>
      <c r="QON598" s="107"/>
      <c r="QOO598" s="107"/>
      <c r="QOP598" s="107"/>
      <c r="QOQ598" s="107"/>
      <c r="QOR598" s="107"/>
      <c r="QOS598" s="107"/>
      <c r="QOT598" s="107"/>
      <c r="QOU598" s="107"/>
      <c r="QOV598" s="107"/>
      <c r="QOW598" s="107"/>
      <c r="QOX598" s="107"/>
      <c r="QOY598" s="107"/>
      <c r="QOZ598" s="107"/>
      <c r="QPA598" s="107"/>
      <c r="QPB598" s="107"/>
      <c r="QPC598" s="107"/>
      <c r="QPD598" s="107"/>
      <c r="QPE598" s="107"/>
      <c r="QPF598" s="107"/>
      <c r="QPG598" s="107"/>
      <c r="QPH598" s="107"/>
      <c r="QPI598" s="107"/>
      <c r="QPJ598" s="107"/>
      <c r="QPK598" s="107"/>
      <c r="QPL598" s="107"/>
      <c r="QPM598" s="107"/>
      <c r="QPN598" s="107"/>
      <c r="QPO598" s="107"/>
      <c r="QPP598" s="107"/>
      <c r="QPQ598" s="107"/>
      <c r="QPR598" s="107"/>
      <c r="QPS598" s="107"/>
      <c r="QPT598" s="107"/>
      <c r="QPU598" s="107"/>
      <c r="QPV598" s="107"/>
      <c r="QPW598" s="107"/>
      <c r="QPX598" s="107"/>
      <c r="QPY598" s="107"/>
      <c r="QPZ598" s="107"/>
      <c r="QQA598" s="107"/>
      <c r="QQB598" s="107"/>
      <c r="QQC598" s="107"/>
      <c r="QQD598" s="107"/>
      <c r="QQE598" s="107"/>
      <c r="QQF598" s="107"/>
      <c r="QQG598" s="107"/>
      <c r="QQH598" s="107"/>
      <c r="QQI598" s="107"/>
      <c r="QQJ598" s="107"/>
      <c r="QQK598" s="107"/>
      <c r="QQL598" s="107"/>
      <c r="QQM598" s="107"/>
      <c r="QQN598" s="107"/>
      <c r="QQO598" s="107"/>
      <c r="QQP598" s="107"/>
      <c r="QQQ598" s="107"/>
      <c r="QQR598" s="107"/>
      <c r="QQS598" s="107"/>
      <c r="QQT598" s="107"/>
      <c r="QQU598" s="107"/>
      <c r="QQV598" s="107"/>
      <c r="QQW598" s="107"/>
      <c r="QQX598" s="107"/>
      <c r="QQY598" s="107"/>
      <c r="QQZ598" s="107"/>
      <c r="QRA598" s="107"/>
      <c r="QRB598" s="107"/>
      <c r="QRC598" s="107"/>
      <c r="QRD598" s="107"/>
      <c r="QRE598" s="107"/>
      <c r="QRF598" s="107"/>
      <c r="QRG598" s="107"/>
      <c r="QRH598" s="107"/>
      <c r="QRI598" s="107"/>
      <c r="QRJ598" s="107"/>
      <c r="QRK598" s="107"/>
      <c r="QRL598" s="107"/>
      <c r="QRM598" s="107"/>
      <c r="QRN598" s="107"/>
      <c r="QRO598" s="107"/>
      <c r="QRP598" s="107"/>
      <c r="QRQ598" s="107"/>
      <c r="QRR598" s="107"/>
      <c r="QRS598" s="107"/>
      <c r="QRT598" s="107"/>
      <c r="QRU598" s="107"/>
      <c r="QRV598" s="107"/>
      <c r="QRW598" s="107"/>
      <c r="QRX598" s="107"/>
      <c r="QRY598" s="107"/>
      <c r="QRZ598" s="107"/>
      <c r="QSA598" s="107"/>
      <c r="QSB598" s="107"/>
      <c r="QSC598" s="107"/>
      <c r="QSD598" s="107"/>
      <c r="QSE598" s="107"/>
      <c r="QSF598" s="107"/>
      <c r="QSG598" s="107"/>
      <c r="QSH598" s="107"/>
      <c r="QSI598" s="107"/>
      <c r="QSJ598" s="107"/>
      <c r="QSK598" s="107"/>
      <c r="QSL598" s="107"/>
      <c r="QSM598" s="107"/>
      <c r="QSN598" s="107"/>
      <c r="QSO598" s="107"/>
      <c r="QSP598" s="107"/>
      <c r="QSQ598" s="107"/>
      <c r="QSR598" s="107"/>
      <c r="QSS598" s="107"/>
      <c r="QST598" s="107"/>
      <c r="QSU598" s="107"/>
      <c r="QSV598" s="107"/>
      <c r="QSW598" s="107"/>
      <c r="QSX598" s="107"/>
      <c r="QSY598" s="107"/>
      <c r="QSZ598" s="107"/>
      <c r="QTA598" s="107"/>
      <c r="QTB598" s="107"/>
      <c r="QTC598" s="107"/>
      <c r="QTD598" s="107"/>
      <c r="QTE598" s="107"/>
      <c r="QTF598" s="107"/>
      <c r="QTG598" s="107"/>
      <c r="QTH598" s="107"/>
      <c r="QTI598" s="107"/>
      <c r="QTJ598" s="107"/>
      <c r="QTK598" s="107"/>
      <c r="QTL598" s="107"/>
      <c r="QTM598" s="107"/>
      <c r="QTN598" s="107"/>
      <c r="QTO598" s="107"/>
      <c r="QTP598" s="107"/>
      <c r="QTQ598" s="107"/>
      <c r="QTR598" s="107"/>
      <c r="QTS598" s="107"/>
      <c r="QTT598" s="107"/>
      <c r="QTU598" s="107"/>
      <c r="QTV598" s="107"/>
      <c r="QTW598" s="107"/>
      <c r="QTX598" s="107"/>
      <c r="QTY598" s="107"/>
      <c r="QTZ598" s="107"/>
      <c r="QUA598" s="107"/>
      <c r="QUB598" s="107"/>
      <c r="QUC598" s="107"/>
      <c r="QUD598" s="107"/>
      <c r="QUE598" s="107"/>
      <c r="QUF598" s="107"/>
      <c r="QUG598" s="107"/>
      <c r="QUH598" s="107"/>
      <c r="QUI598" s="107"/>
      <c r="QUJ598" s="107"/>
      <c r="QUK598" s="107"/>
      <c r="QUL598" s="107"/>
      <c r="QUM598" s="107"/>
      <c r="QUN598" s="107"/>
      <c r="QUO598" s="107"/>
      <c r="QUP598" s="107"/>
      <c r="QUQ598" s="107"/>
      <c r="QUR598" s="107"/>
      <c r="QUS598" s="107"/>
      <c r="QUT598" s="107"/>
      <c r="QUU598" s="107"/>
      <c r="QUV598" s="107"/>
      <c r="QUW598" s="107"/>
      <c r="QUX598" s="107"/>
      <c r="QUY598" s="107"/>
      <c r="QUZ598" s="107"/>
      <c r="QVA598" s="107"/>
      <c r="QVB598" s="107"/>
      <c r="QVC598" s="107"/>
      <c r="QVD598" s="107"/>
      <c r="QVE598" s="107"/>
      <c r="QVF598" s="107"/>
      <c r="QVG598" s="107"/>
      <c r="QVH598" s="107"/>
      <c r="QVI598" s="107"/>
      <c r="QVJ598" s="107"/>
      <c r="QVK598" s="107"/>
      <c r="QVL598" s="107"/>
      <c r="QVM598" s="107"/>
      <c r="QVN598" s="107"/>
      <c r="QVO598" s="107"/>
      <c r="QVP598" s="107"/>
      <c r="QVQ598" s="107"/>
      <c r="QVR598" s="107"/>
      <c r="QVS598" s="107"/>
      <c r="QVT598" s="107"/>
      <c r="QVU598" s="107"/>
      <c r="QVV598" s="107"/>
      <c r="QVW598" s="107"/>
      <c r="QVX598" s="107"/>
      <c r="QVY598" s="107"/>
      <c r="QVZ598" s="107"/>
      <c r="QWA598" s="107"/>
      <c r="QWB598" s="107"/>
      <c r="QWC598" s="107"/>
      <c r="QWD598" s="107"/>
      <c r="QWE598" s="107"/>
      <c r="QWF598" s="107"/>
      <c r="QWG598" s="107"/>
      <c r="QWH598" s="107"/>
      <c r="QWI598" s="107"/>
      <c r="QWJ598" s="107"/>
      <c r="QWK598" s="107"/>
      <c r="QWL598" s="107"/>
      <c r="QWM598" s="107"/>
      <c r="QWN598" s="107"/>
      <c r="QWO598" s="107"/>
      <c r="QWP598" s="107"/>
      <c r="QWQ598" s="107"/>
      <c r="QWR598" s="107"/>
      <c r="QWS598" s="107"/>
      <c r="QWT598" s="107"/>
      <c r="QWU598" s="107"/>
      <c r="QWV598" s="107"/>
      <c r="QWW598" s="107"/>
      <c r="QWX598" s="107"/>
      <c r="QWY598" s="107"/>
      <c r="QWZ598" s="107"/>
      <c r="QXA598" s="107"/>
      <c r="QXB598" s="107"/>
      <c r="QXC598" s="107"/>
      <c r="QXD598" s="107"/>
      <c r="QXE598" s="107"/>
      <c r="QXF598" s="107"/>
      <c r="QXG598" s="107"/>
      <c r="QXH598" s="107"/>
      <c r="QXI598" s="107"/>
      <c r="QXJ598" s="107"/>
      <c r="QXK598" s="107"/>
      <c r="QXL598" s="107"/>
      <c r="QXM598" s="107"/>
      <c r="QXN598" s="107"/>
      <c r="QXO598" s="107"/>
      <c r="QXP598" s="107"/>
      <c r="QXQ598" s="107"/>
      <c r="QXR598" s="107"/>
      <c r="QXS598" s="107"/>
      <c r="QXT598" s="107"/>
      <c r="QXU598" s="107"/>
      <c r="QXV598" s="107"/>
      <c r="QXW598" s="107"/>
      <c r="QXX598" s="107"/>
      <c r="QXY598" s="107"/>
      <c r="QXZ598" s="107"/>
      <c r="QYA598" s="107"/>
      <c r="QYB598" s="107"/>
      <c r="QYC598" s="107"/>
      <c r="QYD598" s="107"/>
      <c r="QYE598" s="107"/>
      <c r="QYF598" s="107"/>
      <c r="QYG598" s="107"/>
      <c r="QYH598" s="107"/>
      <c r="QYI598" s="107"/>
      <c r="QYJ598" s="107"/>
      <c r="QYK598" s="107"/>
      <c r="QYL598" s="107"/>
      <c r="QYM598" s="107"/>
      <c r="QYN598" s="107"/>
      <c r="QYO598" s="107"/>
      <c r="QYP598" s="107"/>
      <c r="QYQ598" s="107"/>
      <c r="QYR598" s="107"/>
      <c r="QYS598" s="107"/>
      <c r="QYT598" s="107"/>
      <c r="QYU598" s="107"/>
      <c r="QYV598" s="107"/>
      <c r="QYW598" s="107"/>
      <c r="QYX598" s="107"/>
      <c r="QYY598" s="107"/>
      <c r="QYZ598" s="107"/>
      <c r="QZA598" s="107"/>
      <c r="QZB598" s="107"/>
      <c r="QZC598" s="107"/>
      <c r="QZD598" s="107"/>
      <c r="QZE598" s="107"/>
      <c r="QZF598" s="107"/>
      <c r="QZG598" s="107"/>
      <c r="QZH598" s="107"/>
      <c r="QZI598" s="107"/>
      <c r="QZJ598" s="107"/>
      <c r="QZK598" s="107"/>
      <c r="QZL598" s="107"/>
      <c r="QZM598" s="107"/>
      <c r="QZN598" s="107"/>
      <c r="QZO598" s="107"/>
      <c r="QZP598" s="107"/>
      <c r="QZQ598" s="107"/>
      <c r="QZR598" s="107"/>
      <c r="QZS598" s="107"/>
      <c r="QZT598" s="107"/>
      <c r="QZU598" s="107"/>
      <c r="QZV598" s="107"/>
      <c r="QZW598" s="107"/>
      <c r="QZX598" s="107"/>
      <c r="QZY598" s="107"/>
      <c r="QZZ598" s="107"/>
      <c r="RAA598" s="107"/>
      <c r="RAB598" s="107"/>
      <c r="RAC598" s="107"/>
      <c r="RAD598" s="107"/>
      <c r="RAE598" s="107"/>
      <c r="RAF598" s="107"/>
      <c r="RAG598" s="107"/>
      <c r="RAH598" s="107"/>
      <c r="RAI598" s="107"/>
      <c r="RAJ598" s="107"/>
      <c r="RAK598" s="107"/>
      <c r="RAL598" s="107"/>
      <c r="RAM598" s="107"/>
      <c r="RAN598" s="107"/>
      <c r="RAO598" s="107"/>
      <c r="RAP598" s="107"/>
      <c r="RAQ598" s="107"/>
      <c r="RAR598" s="107"/>
      <c r="RAS598" s="107"/>
      <c r="RAT598" s="107"/>
      <c r="RAU598" s="107"/>
      <c r="RAV598" s="107"/>
      <c r="RAW598" s="107"/>
      <c r="RAX598" s="107"/>
      <c r="RAY598" s="107"/>
      <c r="RAZ598" s="107"/>
      <c r="RBA598" s="107"/>
      <c r="RBB598" s="107"/>
      <c r="RBC598" s="107"/>
      <c r="RBD598" s="107"/>
      <c r="RBE598" s="107"/>
      <c r="RBF598" s="107"/>
      <c r="RBG598" s="107"/>
      <c r="RBH598" s="107"/>
      <c r="RBI598" s="107"/>
      <c r="RBJ598" s="107"/>
      <c r="RBK598" s="107"/>
      <c r="RBL598" s="107"/>
      <c r="RBM598" s="107"/>
      <c r="RBN598" s="107"/>
      <c r="RBO598" s="107"/>
      <c r="RBP598" s="107"/>
      <c r="RBQ598" s="107"/>
      <c r="RBR598" s="107"/>
      <c r="RBS598" s="107"/>
      <c r="RBT598" s="107"/>
      <c r="RBU598" s="107"/>
      <c r="RBV598" s="107"/>
      <c r="RBW598" s="107"/>
      <c r="RBX598" s="107"/>
      <c r="RBY598" s="107"/>
      <c r="RBZ598" s="107"/>
      <c r="RCA598" s="107"/>
      <c r="RCB598" s="107"/>
      <c r="RCC598" s="107"/>
      <c r="RCD598" s="107"/>
      <c r="RCE598" s="107"/>
      <c r="RCF598" s="107"/>
      <c r="RCG598" s="107"/>
      <c r="RCH598" s="107"/>
      <c r="RCI598" s="107"/>
      <c r="RCJ598" s="107"/>
      <c r="RCK598" s="107"/>
      <c r="RCL598" s="107"/>
      <c r="RCM598" s="107"/>
      <c r="RCN598" s="107"/>
      <c r="RCO598" s="107"/>
      <c r="RCP598" s="107"/>
      <c r="RCQ598" s="107"/>
      <c r="RCR598" s="107"/>
      <c r="RCS598" s="107"/>
      <c r="RCT598" s="107"/>
      <c r="RCU598" s="107"/>
      <c r="RCV598" s="107"/>
      <c r="RCW598" s="107"/>
      <c r="RCX598" s="107"/>
      <c r="RCY598" s="107"/>
      <c r="RCZ598" s="107"/>
      <c r="RDA598" s="107"/>
      <c r="RDB598" s="107"/>
      <c r="RDC598" s="107"/>
      <c r="RDD598" s="107"/>
      <c r="RDE598" s="107"/>
      <c r="RDF598" s="107"/>
      <c r="RDG598" s="107"/>
      <c r="RDH598" s="107"/>
      <c r="RDI598" s="107"/>
      <c r="RDJ598" s="107"/>
      <c r="RDK598" s="107"/>
      <c r="RDL598" s="107"/>
      <c r="RDM598" s="107"/>
      <c r="RDN598" s="107"/>
      <c r="RDO598" s="107"/>
      <c r="RDP598" s="107"/>
      <c r="RDQ598" s="107"/>
      <c r="RDR598" s="107"/>
      <c r="RDS598" s="107"/>
      <c r="RDT598" s="107"/>
      <c r="RDU598" s="107"/>
      <c r="RDV598" s="107"/>
      <c r="RDW598" s="107"/>
      <c r="RDX598" s="107"/>
      <c r="RDY598" s="107"/>
      <c r="RDZ598" s="107"/>
      <c r="REA598" s="107"/>
      <c r="REB598" s="107"/>
      <c r="REC598" s="107"/>
      <c r="RED598" s="107"/>
      <c r="REE598" s="107"/>
      <c r="REF598" s="107"/>
      <c r="REG598" s="107"/>
      <c r="REH598" s="107"/>
      <c r="REI598" s="107"/>
      <c r="REJ598" s="107"/>
      <c r="REK598" s="107"/>
      <c r="REL598" s="107"/>
      <c r="REM598" s="107"/>
      <c r="REN598" s="107"/>
      <c r="REO598" s="107"/>
      <c r="REP598" s="107"/>
      <c r="REQ598" s="107"/>
      <c r="RER598" s="107"/>
      <c r="RES598" s="107"/>
      <c r="RET598" s="107"/>
      <c r="REU598" s="107"/>
      <c r="REV598" s="107"/>
      <c r="REW598" s="107"/>
      <c r="REX598" s="107"/>
      <c r="REY598" s="107"/>
      <c r="REZ598" s="107"/>
      <c r="RFA598" s="107"/>
      <c r="RFB598" s="107"/>
      <c r="RFC598" s="107"/>
      <c r="RFD598" s="107"/>
      <c r="RFE598" s="107"/>
      <c r="RFF598" s="107"/>
      <c r="RFG598" s="107"/>
      <c r="RFH598" s="107"/>
      <c r="RFI598" s="107"/>
      <c r="RFJ598" s="107"/>
      <c r="RFK598" s="107"/>
      <c r="RFL598" s="107"/>
      <c r="RFM598" s="107"/>
      <c r="RFN598" s="107"/>
      <c r="RFO598" s="107"/>
      <c r="RFP598" s="107"/>
      <c r="RFQ598" s="107"/>
      <c r="RFR598" s="107"/>
      <c r="RFS598" s="107"/>
      <c r="RFT598" s="107"/>
      <c r="RFU598" s="107"/>
      <c r="RFV598" s="107"/>
      <c r="RFW598" s="107"/>
      <c r="RFX598" s="107"/>
      <c r="RFY598" s="107"/>
      <c r="RFZ598" s="107"/>
      <c r="RGA598" s="107"/>
      <c r="RGB598" s="107"/>
      <c r="RGC598" s="107"/>
      <c r="RGD598" s="107"/>
      <c r="RGE598" s="107"/>
      <c r="RGF598" s="107"/>
      <c r="RGG598" s="107"/>
      <c r="RGH598" s="107"/>
      <c r="RGI598" s="107"/>
      <c r="RGJ598" s="107"/>
      <c r="RGK598" s="107"/>
      <c r="RGL598" s="107"/>
      <c r="RGM598" s="107"/>
      <c r="RGN598" s="107"/>
      <c r="RGO598" s="107"/>
      <c r="RGP598" s="107"/>
      <c r="RGQ598" s="107"/>
      <c r="RGR598" s="107"/>
      <c r="RGS598" s="107"/>
      <c r="RGT598" s="107"/>
      <c r="RGU598" s="107"/>
      <c r="RGV598" s="107"/>
      <c r="RGW598" s="107"/>
      <c r="RGX598" s="107"/>
      <c r="RGY598" s="107"/>
      <c r="RGZ598" s="107"/>
      <c r="RHA598" s="107"/>
      <c r="RHB598" s="107"/>
      <c r="RHC598" s="107"/>
      <c r="RHD598" s="107"/>
      <c r="RHE598" s="107"/>
      <c r="RHF598" s="107"/>
      <c r="RHG598" s="107"/>
      <c r="RHH598" s="107"/>
      <c r="RHI598" s="107"/>
      <c r="RHJ598" s="107"/>
      <c r="RHK598" s="107"/>
      <c r="RHL598" s="107"/>
      <c r="RHM598" s="107"/>
      <c r="RHN598" s="107"/>
      <c r="RHO598" s="107"/>
      <c r="RHP598" s="107"/>
      <c r="RHQ598" s="107"/>
      <c r="RHR598" s="107"/>
      <c r="RHS598" s="107"/>
      <c r="RHT598" s="107"/>
      <c r="RHU598" s="107"/>
      <c r="RHV598" s="107"/>
      <c r="RHW598" s="107"/>
      <c r="RHX598" s="107"/>
      <c r="RHY598" s="107"/>
      <c r="RHZ598" s="107"/>
      <c r="RIA598" s="107"/>
      <c r="RIB598" s="107"/>
      <c r="RIC598" s="107"/>
      <c r="RID598" s="107"/>
      <c r="RIE598" s="107"/>
      <c r="RIF598" s="107"/>
      <c r="RIG598" s="107"/>
      <c r="RIH598" s="107"/>
      <c r="RII598" s="107"/>
      <c r="RIJ598" s="107"/>
      <c r="RIK598" s="107"/>
      <c r="RIL598" s="107"/>
      <c r="RIM598" s="107"/>
      <c r="RIN598" s="107"/>
      <c r="RIO598" s="107"/>
      <c r="RIP598" s="107"/>
      <c r="RIQ598" s="107"/>
      <c r="RIR598" s="107"/>
      <c r="RIS598" s="107"/>
      <c r="RIT598" s="107"/>
      <c r="RIU598" s="107"/>
      <c r="RIV598" s="107"/>
      <c r="RIW598" s="107"/>
      <c r="RIX598" s="107"/>
      <c r="RIY598" s="107"/>
      <c r="RIZ598" s="107"/>
      <c r="RJA598" s="107"/>
      <c r="RJB598" s="107"/>
      <c r="RJC598" s="107"/>
      <c r="RJD598" s="107"/>
      <c r="RJE598" s="107"/>
      <c r="RJF598" s="107"/>
      <c r="RJG598" s="107"/>
      <c r="RJH598" s="107"/>
      <c r="RJI598" s="107"/>
      <c r="RJJ598" s="107"/>
      <c r="RJK598" s="107"/>
      <c r="RJL598" s="107"/>
      <c r="RJM598" s="107"/>
      <c r="RJN598" s="107"/>
      <c r="RJO598" s="107"/>
      <c r="RJP598" s="107"/>
      <c r="RJQ598" s="107"/>
      <c r="RJR598" s="107"/>
      <c r="RJS598" s="107"/>
      <c r="RJT598" s="107"/>
      <c r="RJU598" s="107"/>
      <c r="RJV598" s="107"/>
      <c r="RJW598" s="107"/>
      <c r="RJX598" s="107"/>
      <c r="RJY598" s="107"/>
      <c r="RJZ598" s="107"/>
      <c r="RKA598" s="107"/>
      <c r="RKB598" s="107"/>
      <c r="RKC598" s="107"/>
      <c r="RKD598" s="107"/>
      <c r="RKE598" s="107"/>
      <c r="RKF598" s="107"/>
      <c r="RKG598" s="107"/>
      <c r="RKH598" s="107"/>
      <c r="RKI598" s="107"/>
      <c r="RKJ598" s="107"/>
      <c r="RKK598" s="107"/>
      <c r="RKL598" s="107"/>
      <c r="RKM598" s="107"/>
      <c r="RKN598" s="107"/>
      <c r="RKO598" s="107"/>
      <c r="RKP598" s="107"/>
      <c r="RKQ598" s="107"/>
      <c r="RKR598" s="107"/>
      <c r="RKS598" s="107"/>
      <c r="RKT598" s="107"/>
      <c r="RKU598" s="107"/>
      <c r="RKV598" s="107"/>
      <c r="RKW598" s="107"/>
      <c r="RKX598" s="107"/>
      <c r="RKY598" s="107"/>
      <c r="RKZ598" s="107"/>
      <c r="RLA598" s="107"/>
      <c r="RLB598" s="107"/>
      <c r="RLC598" s="107"/>
      <c r="RLD598" s="107"/>
      <c r="RLE598" s="107"/>
      <c r="RLF598" s="107"/>
      <c r="RLG598" s="107"/>
      <c r="RLH598" s="107"/>
      <c r="RLI598" s="107"/>
      <c r="RLJ598" s="107"/>
      <c r="RLK598" s="107"/>
      <c r="RLL598" s="107"/>
      <c r="RLM598" s="107"/>
      <c r="RLN598" s="107"/>
      <c r="RLO598" s="107"/>
      <c r="RLP598" s="107"/>
      <c r="RLQ598" s="107"/>
      <c r="RLR598" s="107"/>
      <c r="RLS598" s="107"/>
      <c r="RLT598" s="107"/>
      <c r="RLU598" s="107"/>
      <c r="RLV598" s="107"/>
      <c r="RLW598" s="107"/>
      <c r="RLX598" s="107"/>
      <c r="RLY598" s="107"/>
      <c r="RLZ598" s="107"/>
      <c r="RMA598" s="107"/>
      <c r="RMB598" s="107"/>
      <c r="RMC598" s="107"/>
      <c r="RMD598" s="107"/>
      <c r="RME598" s="107"/>
      <c r="RMF598" s="107"/>
      <c r="RMG598" s="107"/>
      <c r="RMH598" s="107"/>
      <c r="RMI598" s="107"/>
      <c r="RMJ598" s="107"/>
      <c r="RMK598" s="107"/>
      <c r="RML598" s="107"/>
      <c r="RMM598" s="107"/>
      <c r="RMN598" s="107"/>
      <c r="RMO598" s="107"/>
      <c r="RMP598" s="107"/>
      <c r="RMQ598" s="107"/>
      <c r="RMR598" s="107"/>
      <c r="RMS598" s="107"/>
      <c r="RMT598" s="107"/>
      <c r="RMU598" s="107"/>
      <c r="RMV598" s="107"/>
      <c r="RMW598" s="107"/>
      <c r="RMX598" s="107"/>
      <c r="RMY598" s="107"/>
      <c r="RMZ598" s="107"/>
      <c r="RNA598" s="107"/>
      <c r="RNB598" s="107"/>
      <c r="RNC598" s="107"/>
      <c r="RND598" s="107"/>
      <c r="RNE598" s="107"/>
      <c r="RNF598" s="107"/>
      <c r="RNG598" s="107"/>
      <c r="RNH598" s="107"/>
      <c r="RNI598" s="107"/>
      <c r="RNJ598" s="107"/>
      <c r="RNK598" s="107"/>
      <c r="RNL598" s="107"/>
      <c r="RNM598" s="107"/>
      <c r="RNN598" s="107"/>
      <c r="RNO598" s="107"/>
      <c r="RNP598" s="107"/>
      <c r="RNQ598" s="107"/>
      <c r="RNR598" s="107"/>
      <c r="RNS598" s="107"/>
      <c r="RNT598" s="107"/>
      <c r="RNU598" s="107"/>
      <c r="RNV598" s="107"/>
      <c r="RNW598" s="107"/>
      <c r="RNX598" s="107"/>
      <c r="RNY598" s="107"/>
      <c r="RNZ598" s="107"/>
      <c r="ROA598" s="107"/>
      <c r="ROB598" s="107"/>
      <c r="ROC598" s="107"/>
      <c r="ROD598" s="107"/>
      <c r="ROE598" s="107"/>
      <c r="ROF598" s="107"/>
      <c r="ROG598" s="107"/>
      <c r="ROH598" s="107"/>
      <c r="ROI598" s="107"/>
      <c r="ROJ598" s="107"/>
      <c r="ROK598" s="107"/>
      <c r="ROL598" s="107"/>
      <c r="ROM598" s="107"/>
      <c r="RON598" s="107"/>
      <c r="ROO598" s="107"/>
      <c r="ROP598" s="107"/>
      <c r="ROQ598" s="107"/>
      <c r="ROR598" s="107"/>
      <c r="ROS598" s="107"/>
      <c r="ROT598" s="107"/>
      <c r="ROU598" s="107"/>
      <c r="ROV598" s="107"/>
      <c r="ROW598" s="107"/>
      <c r="ROX598" s="107"/>
      <c r="ROY598" s="107"/>
      <c r="ROZ598" s="107"/>
      <c r="RPA598" s="107"/>
      <c r="RPB598" s="107"/>
      <c r="RPC598" s="107"/>
      <c r="RPD598" s="107"/>
      <c r="RPE598" s="107"/>
      <c r="RPF598" s="107"/>
      <c r="RPG598" s="107"/>
      <c r="RPH598" s="107"/>
      <c r="RPI598" s="107"/>
      <c r="RPJ598" s="107"/>
      <c r="RPK598" s="107"/>
      <c r="RPL598" s="107"/>
      <c r="RPM598" s="107"/>
      <c r="RPN598" s="107"/>
      <c r="RPO598" s="107"/>
      <c r="RPP598" s="107"/>
      <c r="RPQ598" s="107"/>
      <c r="RPR598" s="107"/>
      <c r="RPS598" s="107"/>
      <c r="RPT598" s="107"/>
      <c r="RPU598" s="107"/>
      <c r="RPV598" s="107"/>
      <c r="RPW598" s="107"/>
      <c r="RPX598" s="107"/>
      <c r="RPY598" s="107"/>
      <c r="RPZ598" s="107"/>
      <c r="RQA598" s="107"/>
      <c r="RQB598" s="107"/>
      <c r="RQC598" s="107"/>
      <c r="RQD598" s="107"/>
      <c r="RQE598" s="107"/>
      <c r="RQF598" s="107"/>
      <c r="RQG598" s="107"/>
      <c r="RQH598" s="107"/>
      <c r="RQI598" s="107"/>
      <c r="RQJ598" s="107"/>
      <c r="RQK598" s="107"/>
      <c r="RQL598" s="107"/>
      <c r="RQM598" s="107"/>
      <c r="RQN598" s="107"/>
      <c r="RQO598" s="107"/>
      <c r="RQP598" s="107"/>
      <c r="RQQ598" s="107"/>
      <c r="RQR598" s="107"/>
      <c r="RQS598" s="107"/>
      <c r="RQT598" s="107"/>
      <c r="RQU598" s="107"/>
      <c r="RQV598" s="107"/>
      <c r="RQW598" s="107"/>
      <c r="RQX598" s="107"/>
      <c r="RQY598" s="107"/>
      <c r="RQZ598" s="107"/>
      <c r="RRA598" s="107"/>
      <c r="RRB598" s="107"/>
      <c r="RRC598" s="107"/>
      <c r="RRD598" s="107"/>
      <c r="RRE598" s="107"/>
      <c r="RRF598" s="107"/>
      <c r="RRG598" s="107"/>
      <c r="RRH598" s="107"/>
      <c r="RRI598" s="107"/>
      <c r="RRJ598" s="107"/>
      <c r="RRK598" s="107"/>
      <c r="RRL598" s="107"/>
      <c r="RRM598" s="107"/>
      <c r="RRN598" s="107"/>
      <c r="RRO598" s="107"/>
      <c r="RRP598" s="107"/>
      <c r="RRQ598" s="107"/>
      <c r="RRR598" s="107"/>
      <c r="RRS598" s="107"/>
      <c r="RRT598" s="107"/>
      <c r="RRU598" s="107"/>
      <c r="RRV598" s="107"/>
      <c r="RRW598" s="107"/>
      <c r="RRX598" s="107"/>
      <c r="RRY598" s="107"/>
      <c r="RRZ598" s="107"/>
      <c r="RSA598" s="107"/>
      <c r="RSB598" s="107"/>
      <c r="RSC598" s="107"/>
      <c r="RSD598" s="107"/>
      <c r="RSE598" s="107"/>
      <c r="RSF598" s="107"/>
      <c r="RSG598" s="107"/>
      <c r="RSH598" s="107"/>
      <c r="RSI598" s="107"/>
      <c r="RSJ598" s="107"/>
      <c r="RSK598" s="107"/>
      <c r="RSL598" s="107"/>
      <c r="RSM598" s="107"/>
      <c r="RSN598" s="107"/>
      <c r="RSO598" s="107"/>
      <c r="RSP598" s="107"/>
      <c r="RSQ598" s="107"/>
      <c r="RSR598" s="107"/>
      <c r="RSS598" s="107"/>
      <c r="RST598" s="107"/>
      <c r="RSU598" s="107"/>
      <c r="RSV598" s="107"/>
      <c r="RSW598" s="107"/>
      <c r="RSX598" s="107"/>
      <c r="RSY598" s="107"/>
      <c r="RSZ598" s="107"/>
      <c r="RTA598" s="107"/>
      <c r="RTB598" s="107"/>
      <c r="RTC598" s="107"/>
      <c r="RTD598" s="107"/>
      <c r="RTE598" s="107"/>
      <c r="RTF598" s="107"/>
      <c r="RTG598" s="107"/>
      <c r="RTH598" s="107"/>
      <c r="RTI598" s="107"/>
      <c r="RTJ598" s="107"/>
      <c r="RTK598" s="107"/>
      <c r="RTL598" s="107"/>
      <c r="RTM598" s="107"/>
      <c r="RTN598" s="107"/>
      <c r="RTO598" s="107"/>
      <c r="RTP598" s="107"/>
      <c r="RTQ598" s="107"/>
      <c r="RTR598" s="107"/>
      <c r="RTS598" s="107"/>
      <c r="RTT598" s="107"/>
      <c r="RTU598" s="107"/>
      <c r="RTV598" s="107"/>
      <c r="RTW598" s="107"/>
      <c r="RTX598" s="107"/>
      <c r="RTY598" s="107"/>
      <c r="RTZ598" s="107"/>
      <c r="RUA598" s="107"/>
      <c r="RUB598" s="107"/>
      <c r="RUC598" s="107"/>
      <c r="RUD598" s="107"/>
      <c r="RUE598" s="107"/>
      <c r="RUF598" s="107"/>
      <c r="RUG598" s="107"/>
      <c r="RUH598" s="107"/>
      <c r="RUI598" s="107"/>
      <c r="RUJ598" s="107"/>
      <c r="RUK598" s="107"/>
      <c r="RUL598" s="107"/>
      <c r="RUM598" s="107"/>
      <c r="RUN598" s="107"/>
      <c r="RUO598" s="107"/>
      <c r="RUP598" s="107"/>
      <c r="RUQ598" s="107"/>
      <c r="RUR598" s="107"/>
      <c r="RUS598" s="107"/>
      <c r="RUT598" s="107"/>
      <c r="RUU598" s="107"/>
      <c r="RUV598" s="107"/>
      <c r="RUW598" s="107"/>
      <c r="RUX598" s="107"/>
      <c r="RUY598" s="107"/>
      <c r="RUZ598" s="107"/>
      <c r="RVA598" s="107"/>
      <c r="RVB598" s="107"/>
      <c r="RVC598" s="107"/>
      <c r="RVD598" s="107"/>
      <c r="RVE598" s="107"/>
      <c r="RVF598" s="107"/>
      <c r="RVG598" s="107"/>
      <c r="RVH598" s="107"/>
      <c r="RVI598" s="107"/>
      <c r="RVJ598" s="107"/>
      <c r="RVK598" s="107"/>
      <c r="RVL598" s="107"/>
      <c r="RVM598" s="107"/>
      <c r="RVN598" s="107"/>
      <c r="RVO598" s="107"/>
      <c r="RVP598" s="107"/>
      <c r="RVQ598" s="107"/>
      <c r="RVR598" s="107"/>
      <c r="RVS598" s="107"/>
      <c r="RVT598" s="107"/>
      <c r="RVU598" s="107"/>
      <c r="RVV598" s="107"/>
      <c r="RVW598" s="107"/>
      <c r="RVX598" s="107"/>
      <c r="RVY598" s="107"/>
      <c r="RVZ598" s="107"/>
      <c r="RWA598" s="107"/>
      <c r="RWB598" s="107"/>
      <c r="RWC598" s="107"/>
      <c r="RWD598" s="107"/>
      <c r="RWE598" s="107"/>
      <c r="RWF598" s="107"/>
      <c r="RWG598" s="107"/>
      <c r="RWH598" s="107"/>
      <c r="RWI598" s="107"/>
      <c r="RWJ598" s="107"/>
      <c r="RWK598" s="107"/>
      <c r="RWL598" s="107"/>
      <c r="RWM598" s="107"/>
      <c r="RWN598" s="107"/>
      <c r="RWO598" s="107"/>
      <c r="RWP598" s="107"/>
      <c r="RWQ598" s="107"/>
      <c r="RWR598" s="107"/>
      <c r="RWS598" s="107"/>
      <c r="RWT598" s="107"/>
      <c r="RWU598" s="107"/>
      <c r="RWV598" s="107"/>
      <c r="RWW598" s="107"/>
      <c r="RWX598" s="107"/>
      <c r="RWY598" s="107"/>
      <c r="RWZ598" s="107"/>
      <c r="RXA598" s="107"/>
      <c r="RXB598" s="107"/>
      <c r="RXC598" s="107"/>
      <c r="RXD598" s="107"/>
      <c r="RXE598" s="107"/>
      <c r="RXF598" s="107"/>
      <c r="RXG598" s="107"/>
      <c r="RXH598" s="107"/>
      <c r="RXI598" s="107"/>
      <c r="RXJ598" s="107"/>
      <c r="RXK598" s="107"/>
      <c r="RXL598" s="107"/>
      <c r="RXM598" s="107"/>
      <c r="RXN598" s="107"/>
      <c r="RXO598" s="107"/>
      <c r="RXP598" s="107"/>
      <c r="RXQ598" s="107"/>
      <c r="RXR598" s="107"/>
      <c r="RXS598" s="107"/>
      <c r="RXT598" s="107"/>
      <c r="RXU598" s="107"/>
      <c r="RXV598" s="107"/>
      <c r="RXW598" s="107"/>
      <c r="RXX598" s="107"/>
      <c r="RXY598" s="107"/>
      <c r="RXZ598" s="107"/>
      <c r="RYA598" s="107"/>
      <c r="RYB598" s="107"/>
      <c r="RYC598" s="107"/>
      <c r="RYD598" s="107"/>
      <c r="RYE598" s="107"/>
      <c r="RYF598" s="107"/>
      <c r="RYG598" s="107"/>
      <c r="RYH598" s="107"/>
      <c r="RYI598" s="107"/>
      <c r="RYJ598" s="107"/>
      <c r="RYK598" s="107"/>
      <c r="RYL598" s="107"/>
      <c r="RYM598" s="107"/>
      <c r="RYN598" s="107"/>
      <c r="RYO598" s="107"/>
      <c r="RYP598" s="107"/>
      <c r="RYQ598" s="107"/>
      <c r="RYR598" s="107"/>
      <c r="RYS598" s="107"/>
      <c r="RYT598" s="107"/>
      <c r="RYU598" s="107"/>
      <c r="RYV598" s="107"/>
      <c r="RYW598" s="107"/>
      <c r="RYX598" s="107"/>
      <c r="RYY598" s="107"/>
      <c r="RYZ598" s="107"/>
      <c r="RZA598" s="107"/>
      <c r="RZB598" s="107"/>
      <c r="RZC598" s="107"/>
      <c r="RZD598" s="107"/>
      <c r="RZE598" s="107"/>
      <c r="RZF598" s="107"/>
      <c r="RZG598" s="107"/>
      <c r="RZH598" s="107"/>
      <c r="RZI598" s="107"/>
      <c r="RZJ598" s="107"/>
      <c r="RZK598" s="107"/>
      <c r="RZL598" s="107"/>
      <c r="RZM598" s="107"/>
      <c r="RZN598" s="107"/>
      <c r="RZO598" s="107"/>
      <c r="RZP598" s="107"/>
      <c r="RZQ598" s="107"/>
      <c r="RZR598" s="107"/>
      <c r="RZS598" s="107"/>
      <c r="RZT598" s="107"/>
      <c r="RZU598" s="107"/>
      <c r="RZV598" s="107"/>
      <c r="RZW598" s="107"/>
      <c r="RZX598" s="107"/>
      <c r="RZY598" s="107"/>
      <c r="RZZ598" s="107"/>
      <c r="SAA598" s="107"/>
      <c r="SAB598" s="107"/>
      <c r="SAC598" s="107"/>
      <c r="SAD598" s="107"/>
      <c r="SAE598" s="107"/>
      <c r="SAF598" s="107"/>
      <c r="SAG598" s="107"/>
      <c r="SAH598" s="107"/>
      <c r="SAI598" s="107"/>
      <c r="SAJ598" s="107"/>
      <c r="SAK598" s="107"/>
      <c r="SAL598" s="107"/>
      <c r="SAM598" s="107"/>
      <c r="SAN598" s="107"/>
      <c r="SAO598" s="107"/>
      <c r="SAP598" s="107"/>
      <c r="SAQ598" s="107"/>
      <c r="SAR598" s="107"/>
      <c r="SAS598" s="107"/>
      <c r="SAT598" s="107"/>
      <c r="SAU598" s="107"/>
      <c r="SAV598" s="107"/>
      <c r="SAW598" s="107"/>
      <c r="SAX598" s="107"/>
      <c r="SAY598" s="107"/>
      <c r="SAZ598" s="107"/>
      <c r="SBA598" s="107"/>
      <c r="SBB598" s="107"/>
      <c r="SBC598" s="107"/>
      <c r="SBD598" s="107"/>
      <c r="SBE598" s="107"/>
      <c r="SBF598" s="107"/>
      <c r="SBG598" s="107"/>
      <c r="SBH598" s="107"/>
      <c r="SBI598" s="107"/>
      <c r="SBJ598" s="107"/>
      <c r="SBK598" s="107"/>
      <c r="SBL598" s="107"/>
      <c r="SBM598" s="107"/>
      <c r="SBN598" s="107"/>
      <c r="SBO598" s="107"/>
      <c r="SBP598" s="107"/>
      <c r="SBQ598" s="107"/>
      <c r="SBR598" s="107"/>
      <c r="SBS598" s="107"/>
      <c r="SBT598" s="107"/>
      <c r="SBU598" s="107"/>
      <c r="SBV598" s="107"/>
      <c r="SBW598" s="107"/>
      <c r="SBX598" s="107"/>
      <c r="SBY598" s="107"/>
      <c r="SBZ598" s="107"/>
      <c r="SCA598" s="107"/>
      <c r="SCB598" s="107"/>
      <c r="SCC598" s="107"/>
      <c r="SCD598" s="107"/>
      <c r="SCE598" s="107"/>
      <c r="SCF598" s="107"/>
      <c r="SCG598" s="107"/>
      <c r="SCH598" s="107"/>
      <c r="SCI598" s="107"/>
      <c r="SCJ598" s="107"/>
      <c r="SCK598" s="107"/>
      <c r="SCL598" s="107"/>
      <c r="SCM598" s="107"/>
      <c r="SCN598" s="107"/>
      <c r="SCO598" s="107"/>
      <c r="SCP598" s="107"/>
      <c r="SCQ598" s="107"/>
      <c r="SCR598" s="107"/>
      <c r="SCS598" s="107"/>
      <c r="SCT598" s="107"/>
      <c r="SCU598" s="107"/>
      <c r="SCV598" s="107"/>
      <c r="SCW598" s="107"/>
      <c r="SCX598" s="107"/>
      <c r="SCY598" s="107"/>
      <c r="SCZ598" s="107"/>
      <c r="SDA598" s="107"/>
      <c r="SDB598" s="107"/>
      <c r="SDC598" s="107"/>
      <c r="SDD598" s="107"/>
      <c r="SDE598" s="107"/>
      <c r="SDF598" s="107"/>
      <c r="SDG598" s="107"/>
      <c r="SDH598" s="107"/>
      <c r="SDI598" s="107"/>
      <c r="SDJ598" s="107"/>
      <c r="SDK598" s="107"/>
      <c r="SDL598" s="107"/>
      <c r="SDM598" s="107"/>
      <c r="SDN598" s="107"/>
      <c r="SDO598" s="107"/>
      <c r="SDP598" s="107"/>
      <c r="SDQ598" s="107"/>
      <c r="SDR598" s="107"/>
      <c r="SDS598" s="107"/>
      <c r="SDT598" s="107"/>
      <c r="SDU598" s="107"/>
      <c r="SDV598" s="107"/>
      <c r="SDW598" s="107"/>
      <c r="SDX598" s="107"/>
      <c r="SDY598" s="107"/>
      <c r="SDZ598" s="107"/>
      <c r="SEA598" s="107"/>
      <c r="SEB598" s="107"/>
      <c r="SEC598" s="107"/>
      <c r="SED598" s="107"/>
      <c r="SEE598" s="107"/>
      <c r="SEF598" s="107"/>
      <c r="SEG598" s="107"/>
      <c r="SEH598" s="107"/>
      <c r="SEI598" s="107"/>
      <c r="SEJ598" s="107"/>
      <c r="SEK598" s="107"/>
      <c r="SEL598" s="107"/>
      <c r="SEM598" s="107"/>
      <c r="SEN598" s="107"/>
      <c r="SEO598" s="107"/>
      <c r="SEP598" s="107"/>
      <c r="SEQ598" s="107"/>
      <c r="SER598" s="107"/>
      <c r="SES598" s="107"/>
      <c r="SET598" s="107"/>
      <c r="SEU598" s="107"/>
      <c r="SEV598" s="107"/>
      <c r="SEW598" s="107"/>
      <c r="SEX598" s="107"/>
      <c r="SEY598" s="107"/>
      <c r="SEZ598" s="107"/>
      <c r="SFA598" s="107"/>
      <c r="SFB598" s="107"/>
      <c r="SFC598" s="107"/>
      <c r="SFD598" s="107"/>
      <c r="SFE598" s="107"/>
      <c r="SFF598" s="107"/>
      <c r="SFG598" s="107"/>
      <c r="SFH598" s="107"/>
      <c r="SFI598" s="107"/>
      <c r="SFJ598" s="107"/>
      <c r="SFK598" s="107"/>
      <c r="SFL598" s="107"/>
      <c r="SFM598" s="107"/>
      <c r="SFN598" s="107"/>
      <c r="SFO598" s="107"/>
      <c r="SFP598" s="107"/>
      <c r="SFQ598" s="107"/>
      <c r="SFR598" s="107"/>
      <c r="SFS598" s="107"/>
      <c r="SFT598" s="107"/>
      <c r="SFU598" s="107"/>
      <c r="SFV598" s="107"/>
      <c r="SFW598" s="107"/>
      <c r="SFX598" s="107"/>
      <c r="SFY598" s="107"/>
      <c r="SFZ598" s="107"/>
      <c r="SGA598" s="107"/>
      <c r="SGB598" s="107"/>
      <c r="SGC598" s="107"/>
      <c r="SGD598" s="107"/>
      <c r="SGE598" s="107"/>
      <c r="SGF598" s="107"/>
      <c r="SGG598" s="107"/>
      <c r="SGH598" s="107"/>
      <c r="SGI598" s="107"/>
      <c r="SGJ598" s="107"/>
      <c r="SGK598" s="107"/>
      <c r="SGL598" s="107"/>
      <c r="SGM598" s="107"/>
      <c r="SGN598" s="107"/>
      <c r="SGO598" s="107"/>
      <c r="SGP598" s="107"/>
      <c r="SGQ598" s="107"/>
      <c r="SGR598" s="107"/>
      <c r="SGS598" s="107"/>
      <c r="SGT598" s="107"/>
      <c r="SGU598" s="107"/>
      <c r="SGV598" s="107"/>
      <c r="SGW598" s="107"/>
      <c r="SGX598" s="107"/>
      <c r="SGY598" s="107"/>
      <c r="SGZ598" s="107"/>
      <c r="SHA598" s="107"/>
      <c r="SHB598" s="107"/>
      <c r="SHC598" s="107"/>
      <c r="SHD598" s="107"/>
      <c r="SHE598" s="107"/>
      <c r="SHF598" s="107"/>
      <c r="SHG598" s="107"/>
      <c r="SHH598" s="107"/>
      <c r="SHI598" s="107"/>
      <c r="SHJ598" s="107"/>
      <c r="SHK598" s="107"/>
      <c r="SHL598" s="107"/>
      <c r="SHM598" s="107"/>
      <c r="SHN598" s="107"/>
      <c r="SHO598" s="107"/>
      <c r="SHP598" s="107"/>
      <c r="SHQ598" s="107"/>
      <c r="SHR598" s="107"/>
      <c r="SHS598" s="107"/>
      <c r="SHT598" s="107"/>
      <c r="SHU598" s="107"/>
      <c r="SHV598" s="107"/>
      <c r="SHW598" s="107"/>
      <c r="SHX598" s="107"/>
      <c r="SHY598" s="107"/>
      <c r="SHZ598" s="107"/>
      <c r="SIA598" s="107"/>
      <c r="SIB598" s="107"/>
      <c r="SIC598" s="107"/>
      <c r="SID598" s="107"/>
      <c r="SIE598" s="107"/>
      <c r="SIF598" s="107"/>
      <c r="SIG598" s="107"/>
      <c r="SIH598" s="107"/>
      <c r="SII598" s="107"/>
      <c r="SIJ598" s="107"/>
      <c r="SIK598" s="107"/>
      <c r="SIL598" s="107"/>
      <c r="SIM598" s="107"/>
      <c r="SIN598" s="107"/>
      <c r="SIO598" s="107"/>
      <c r="SIP598" s="107"/>
      <c r="SIQ598" s="107"/>
      <c r="SIR598" s="107"/>
      <c r="SIS598" s="107"/>
      <c r="SIT598" s="107"/>
      <c r="SIU598" s="107"/>
      <c r="SIV598" s="107"/>
      <c r="SIW598" s="107"/>
      <c r="SIX598" s="107"/>
      <c r="SIY598" s="107"/>
      <c r="SIZ598" s="107"/>
      <c r="SJA598" s="107"/>
      <c r="SJB598" s="107"/>
      <c r="SJC598" s="107"/>
      <c r="SJD598" s="107"/>
      <c r="SJE598" s="107"/>
      <c r="SJF598" s="107"/>
      <c r="SJG598" s="107"/>
      <c r="SJH598" s="107"/>
      <c r="SJI598" s="107"/>
      <c r="SJJ598" s="107"/>
      <c r="SJK598" s="107"/>
      <c r="SJL598" s="107"/>
      <c r="SJM598" s="107"/>
      <c r="SJN598" s="107"/>
      <c r="SJO598" s="107"/>
      <c r="SJP598" s="107"/>
      <c r="SJQ598" s="107"/>
      <c r="SJR598" s="107"/>
      <c r="SJS598" s="107"/>
      <c r="SJT598" s="107"/>
      <c r="SJU598" s="107"/>
      <c r="SJV598" s="107"/>
      <c r="SJW598" s="107"/>
      <c r="SJX598" s="107"/>
      <c r="SJY598" s="107"/>
      <c r="SJZ598" s="107"/>
      <c r="SKA598" s="107"/>
      <c r="SKB598" s="107"/>
      <c r="SKC598" s="107"/>
      <c r="SKD598" s="107"/>
      <c r="SKE598" s="107"/>
      <c r="SKF598" s="107"/>
      <c r="SKG598" s="107"/>
      <c r="SKH598" s="107"/>
      <c r="SKI598" s="107"/>
      <c r="SKJ598" s="107"/>
      <c r="SKK598" s="107"/>
      <c r="SKL598" s="107"/>
      <c r="SKM598" s="107"/>
      <c r="SKN598" s="107"/>
      <c r="SKO598" s="107"/>
      <c r="SKP598" s="107"/>
      <c r="SKQ598" s="107"/>
      <c r="SKR598" s="107"/>
      <c r="SKS598" s="107"/>
      <c r="SKT598" s="107"/>
      <c r="SKU598" s="107"/>
      <c r="SKV598" s="107"/>
      <c r="SKW598" s="107"/>
      <c r="SKX598" s="107"/>
      <c r="SKY598" s="107"/>
      <c r="SKZ598" s="107"/>
      <c r="SLA598" s="107"/>
      <c r="SLB598" s="107"/>
      <c r="SLC598" s="107"/>
      <c r="SLD598" s="107"/>
      <c r="SLE598" s="107"/>
      <c r="SLF598" s="107"/>
      <c r="SLG598" s="107"/>
      <c r="SLH598" s="107"/>
      <c r="SLI598" s="107"/>
      <c r="SLJ598" s="107"/>
      <c r="SLK598" s="107"/>
      <c r="SLL598" s="107"/>
      <c r="SLM598" s="107"/>
      <c r="SLN598" s="107"/>
      <c r="SLO598" s="107"/>
      <c r="SLP598" s="107"/>
      <c r="SLQ598" s="107"/>
      <c r="SLR598" s="107"/>
      <c r="SLS598" s="107"/>
      <c r="SLT598" s="107"/>
      <c r="SLU598" s="107"/>
      <c r="SLV598" s="107"/>
      <c r="SLW598" s="107"/>
      <c r="SLX598" s="107"/>
      <c r="SLY598" s="107"/>
      <c r="SLZ598" s="107"/>
      <c r="SMA598" s="107"/>
      <c r="SMB598" s="107"/>
      <c r="SMC598" s="107"/>
      <c r="SMD598" s="107"/>
      <c r="SME598" s="107"/>
      <c r="SMF598" s="107"/>
      <c r="SMG598" s="107"/>
      <c r="SMH598" s="107"/>
      <c r="SMI598" s="107"/>
      <c r="SMJ598" s="107"/>
      <c r="SMK598" s="107"/>
      <c r="SML598" s="107"/>
      <c r="SMM598" s="107"/>
      <c r="SMN598" s="107"/>
      <c r="SMO598" s="107"/>
      <c r="SMP598" s="107"/>
      <c r="SMQ598" s="107"/>
      <c r="SMR598" s="107"/>
      <c r="SMS598" s="107"/>
      <c r="SMT598" s="107"/>
      <c r="SMU598" s="107"/>
      <c r="SMV598" s="107"/>
      <c r="SMW598" s="107"/>
      <c r="SMX598" s="107"/>
      <c r="SMY598" s="107"/>
      <c r="SMZ598" s="107"/>
      <c r="SNA598" s="107"/>
      <c r="SNB598" s="107"/>
      <c r="SNC598" s="107"/>
      <c r="SND598" s="107"/>
      <c r="SNE598" s="107"/>
      <c r="SNF598" s="107"/>
      <c r="SNG598" s="107"/>
      <c r="SNH598" s="107"/>
      <c r="SNI598" s="107"/>
      <c r="SNJ598" s="107"/>
      <c r="SNK598" s="107"/>
      <c r="SNL598" s="107"/>
      <c r="SNM598" s="107"/>
      <c r="SNN598" s="107"/>
      <c r="SNO598" s="107"/>
      <c r="SNP598" s="107"/>
      <c r="SNQ598" s="107"/>
      <c r="SNR598" s="107"/>
      <c r="SNS598" s="107"/>
      <c r="SNT598" s="107"/>
      <c r="SNU598" s="107"/>
      <c r="SNV598" s="107"/>
      <c r="SNW598" s="107"/>
      <c r="SNX598" s="107"/>
      <c r="SNY598" s="107"/>
      <c r="SNZ598" s="107"/>
      <c r="SOA598" s="107"/>
      <c r="SOB598" s="107"/>
      <c r="SOC598" s="107"/>
      <c r="SOD598" s="107"/>
      <c r="SOE598" s="107"/>
      <c r="SOF598" s="107"/>
      <c r="SOG598" s="107"/>
      <c r="SOH598" s="107"/>
      <c r="SOI598" s="107"/>
      <c r="SOJ598" s="107"/>
      <c r="SOK598" s="107"/>
      <c r="SOL598" s="107"/>
      <c r="SOM598" s="107"/>
      <c r="SON598" s="107"/>
      <c r="SOO598" s="107"/>
      <c r="SOP598" s="107"/>
      <c r="SOQ598" s="107"/>
      <c r="SOR598" s="107"/>
      <c r="SOS598" s="107"/>
      <c r="SOT598" s="107"/>
      <c r="SOU598" s="107"/>
      <c r="SOV598" s="107"/>
      <c r="SOW598" s="107"/>
      <c r="SOX598" s="107"/>
      <c r="SOY598" s="107"/>
      <c r="SOZ598" s="107"/>
      <c r="SPA598" s="107"/>
      <c r="SPB598" s="107"/>
      <c r="SPC598" s="107"/>
      <c r="SPD598" s="107"/>
      <c r="SPE598" s="107"/>
      <c r="SPF598" s="107"/>
      <c r="SPG598" s="107"/>
      <c r="SPH598" s="107"/>
      <c r="SPI598" s="107"/>
      <c r="SPJ598" s="107"/>
      <c r="SPK598" s="107"/>
      <c r="SPL598" s="107"/>
      <c r="SPM598" s="107"/>
      <c r="SPN598" s="107"/>
      <c r="SPO598" s="107"/>
      <c r="SPP598" s="107"/>
      <c r="SPQ598" s="107"/>
      <c r="SPR598" s="107"/>
      <c r="SPS598" s="107"/>
      <c r="SPT598" s="107"/>
      <c r="SPU598" s="107"/>
      <c r="SPV598" s="107"/>
      <c r="SPW598" s="107"/>
      <c r="SPX598" s="107"/>
      <c r="SPY598" s="107"/>
      <c r="SPZ598" s="107"/>
      <c r="SQA598" s="107"/>
      <c r="SQB598" s="107"/>
      <c r="SQC598" s="107"/>
      <c r="SQD598" s="107"/>
      <c r="SQE598" s="107"/>
      <c r="SQF598" s="107"/>
      <c r="SQG598" s="107"/>
      <c r="SQH598" s="107"/>
      <c r="SQI598" s="107"/>
      <c r="SQJ598" s="107"/>
      <c r="SQK598" s="107"/>
      <c r="SQL598" s="107"/>
      <c r="SQM598" s="107"/>
      <c r="SQN598" s="107"/>
      <c r="SQO598" s="107"/>
      <c r="SQP598" s="107"/>
      <c r="SQQ598" s="107"/>
      <c r="SQR598" s="107"/>
      <c r="SQS598" s="107"/>
      <c r="SQT598" s="107"/>
      <c r="SQU598" s="107"/>
      <c r="SQV598" s="107"/>
      <c r="SQW598" s="107"/>
      <c r="SQX598" s="107"/>
      <c r="SQY598" s="107"/>
      <c r="SQZ598" s="107"/>
      <c r="SRA598" s="107"/>
      <c r="SRB598" s="107"/>
      <c r="SRC598" s="107"/>
      <c r="SRD598" s="107"/>
      <c r="SRE598" s="107"/>
      <c r="SRF598" s="107"/>
      <c r="SRG598" s="107"/>
      <c r="SRH598" s="107"/>
      <c r="SRI598" s="107"/>
      <c r="SRJ598" s="107"/>
      <c r="SRK598" s="107"/>
      <c r="SRL598" s="107"/>
      <c r="SRM598" s="107"/>
      <c r="SRN598" s="107"/>
      <c r="SRO598" s="107"/>
      <c r="SRP598" s="107"/>
      <c r="SRQ598" s="107"/>
      <c r="SRR598" s="107"/>
      <c r="SRS598" s="107"/>
      <c r="SRT598" s="107"/>
      <c r="SRU598" s="107"/>
      <c r="SRV598" s="107"/>
      <c r="SRW598" s="107"/>
      <c r="SRX598" s="107"/>
      <c r="SRY598" s="107"/>
      <c r="SRZ598" s="107"/>
      <c r="SSA598" s="107"/>
      <c r="SSB598" s="107"/>
      <c r="SSC598" s="107"/>
      <c r="SSD598" s="107"/>
      <c r="SSE598" s="107"/>
      <c r="SSF598" s="107"/>
      <c r="SSG598" s="107"/>
      <c r="SSH598" s="107"/>
      <c r="SSI598" s="107"/>
      <c r="SSJ598" s="107"/>
      <c r="SSK598" s="107"/>
      <c r="SSL598" s="107"/>
      <c r="SSM598" s="107"/>
      <c r="SSN598" s="107"/>
      <c r="SSO598" s="107"/>
      <c r="SSP598" s="107"/>
      <c r="SSQ598" s="107"/>
      <c r="SSR598" s="107"/>
      <c r="SSS598" s="107"/>
      <c r="SST598" s="107"/>
      <c r="SSU598" s="107"/>
      <c r="SSV598" s="107"/>
      <c r="SSW598" s="107"/>
      <c r="SSX598" s="107"/>
      <c r="SSY598" s="107"/>
      <c r="SSZ598" s="107"/>
      <c r="STA598" s="107"/>
      <c r="STB598" s="107"/>
      <c r="STC598" s="107"/>
      <c r="STD598" s="107"/>
      <c r="STE598" s="107"/>
      <c r="STF598" s="107"/>
      <c r="STG598" s="107"/>
      <c r="STH598" s="107"/>
      <c r="STI598" s="107"/>
      <c r="STJ598" s="107"/>
      <c r="STK598" s="107"/>
      <c r="STL598" s="107"/>
      <c r="STM598" s="107"/>
      <c r="STN598" s="107"/>
      <c r="STO598" s="107"/>
      <c r="STP598" s="107"/>
      <c r="STQ598" s="107"/>
      <c r="STR598" s="107"/>
      <c r="STS598" s="107"/>
      <c r="STT598" s="107"/>
      <c r="STU598" s="107"/>
      <c r="STV598" s="107"/>
      <c r="STW598" s="107"/>
      <c r="STX598" s="107"/>
      <c r="STY598" s="107"/>
      <c r="STZ598" s="107"/>
      <c r="SUA598" s="107"/>
      <c r="SUB598" s="107"/>
      <c r="SUC598" s="107"/>
      <c r="SUD598" s="107"/>
      <c r="SUE598" s="107"/>
      <c r="SUF598" s="107"/>
      <c r="SUG598" s="107"/>
      <c r="SUH598" s="107"/>
      <c r="SUI598" s="107"/>
      <c r="SUJ598" s="107"/>
      <c r="SUK598" s="107"/>
      <c r="SUL598" s="107"/>
      <c r="SUM598" s="107"/>
      <c r="SUN598" s="107"/>
      <c r="SUO598" s="107"/>
      <c r="SUP598" s="107"/>
      <c r="SUQ598" s="107"/>
      <c r="SUR598" s="107"/>
      <c r="SUS598" s="107"/>
      <c r="SUT598" s="107"/>
      <c r="SUU598" s="107"/>
      <c r="SUV598" s="107"/>
      <c r="SUW598" s="107"/>
      <c r="SUX598" s="107"/>
      <c r="SUY598" s="107"/>
      <c r="SUZ598" s="107"/>
      <c r="SVA598" s="107"/>
      <c r="SVB598" s="107"/>
      <c r="SVC598" s="107"/>
      <c r="SVD598" s="107"/>
      <c r="SVE598" s="107"/>
      <c r="SVF598" s="107"/>
      <c r="SVG598" s="107"/>
      <c r="SVH598" s="107"/>
      <c r="SVI598" s="107"/>
      <c r="SVJ598" s="107"/>
      <c r="SVK598" s="107"/>
      <c r="SVL598" s="107"/>
      <c r="SVM598" s="107"/>
      <c r="SVN598" s="107"/>
      <c r="SVO598" s="107"/>
      <c r="SVP598" s="107"/>
      <c r="SVQ598" s="107"/>
      <c r="SVR598" s="107"/>
      <c r="SVS598" s="107"/>
      <c r="SVT598" s="107"/>
      <c r="SVU598" s="107"/>
      <c r="SVV598" s="107"/>
      <c r="SVW598" s="107"/>
      <c r="SVX598" s="107"/>
      <c r="SVY598" s="107"/>
      <c r="SVZ598" s="107"/>
      <c r="SWA598" s="107"/>
      <c r="SWB598" s="107"/>
      <c r="SWC598" s="107"/>
      <c r="SWD598" s="107"/>
      <c r="SWE598" s="107"/>
      <c r="SWF598" s="107"/>
      <c r="SWG598" s="107"/>
      <c r="SWH598" s="107"/>
      <c r="SWI598" s="107"/>
      <c r="SWJ598" s="107"/>
      <c r="SWK598" s="107"/>
      <c r="SWL598" s="107"/>
      <c r="SWM598" s="107"/>
      <c r="SWN598" s="107"/>
      <c r="SWO598" s="107"/>
      <c r="SWP598" s="107"/>
      <c r="SWQ598" s="107"/>
      <c r="SWR598" s="107"/>
      <c r="SWS598" s="107"/>
      <c r="SWT598" s="107"/>
      <c r="SWU598" s="107"/>
      <c r="SWV598" s="107"/>
      <c r="SWW598" s="107"/>
      <c r="SWX598" s="107"/>
      <c r="SWY598" s="107"/>
      <c r="SWZ598" s="107"/>
      <c r="SXA598" s="107"/>
      <c r="SXB598" s="107"/>
      <c r="SXC598" s="107"/>
      <c r="SXD598" s="107"/>
      <c r="SXE598" s="107"/>
      <c r="SXF598" s="107"/>
      <c r="SXG598" s="107"/>
      <c r="SXH598" s="107"/>
      <c r="SXI598" s="107"/>
      <c r="SXJ598" s="107"/>
      <c r="SXK598" s="107"/>
      <c r="SXL598" s="107"/>
      <c r="SXM598" s="107"/>
      <c r="SXN598" s="107"/>
      <c r="SXO598" s="107"/>
      <c r="SXP598" s="107"/>
      <c r="SXQ598" s="107"/>
      <c r="SXR598" s="107"/>
      <c r="SXS598" s="107"/>
      <c r="SXT598" s="107"/>
      <c r="SXU598" s="107"/>
      <c r="SXV598" s="107"/>
      <c r="SXW598" s="107"/>
      <c r="SXX598" s="107"/>
      <c r="SXY598" s="107"/>
      <c r="SXZ598" s="107"/>
      <c r="SYA598" s="107"/>
      <c r="SYB598" s="107"/>
      <c r="SYC598" s="107"/>
      <c r="SYD598" s="107"/>
      <c r="SYE598" s="107"/>
      <c r="SYF598" s="107"/>
      <c r="SYG598" s="107"/>
      <c r="SYH598" s="107"/>
      <c r="SYI598" s="107"/>
      <c r="SYJ598" s="107"/>
      <c r="SYK598" s="107"/>
      <c r="SYL598" s="107"/>
      <c r="SYM598" s="107"/>
      <c r="SYN598" s="107"/>
      <c r="SYO598" s="107"/>
      <c r="SYP598" s="107"/>
      <c r="SYQ598" s="107"/>
      <c r="SYR598" s="107"/>
      <c r="SYS598" s="107"/>
      <c r="SYT598" s="107"/>
      <c r="SYU598" s="107"/>
      <c r="SYV598" s="107"/>
      <c r="SYW598" s="107"/>
      <c r="SYX598" s="107"/>
      <c r="SYY598" s="107"/>
      <c r="SYZ598" s="107"/>
      <c r="SZA598" s="107"/>
      <c r="SZB598" s="107"/>
      <c r="SZC598" s="107"/>
      <c r="SZD598" s="107"/>
      <c r="SZE598" s="107"/>
      <c r="SZF598" s="107"/>
      <c r="SZG598" s="107"/>
      <c r="SZH598" s="107"/>
      <c r="SZI598" s="107"/>
      <c r="SZJ598" s="107"/>
      <c r="SZK598" s="107"/>
      <c r="SZL598" s="107"/>
      <c r="SZM598" s="107"/>
      <c r="SZN598" s="107"/>
      <c r="SZO598" s="107"/>
      <c r="SZP598" s="107"/>
      <c r="SZQ598" s="107"/>
      <c r="SZR598" s="107"/>
      <c r="SZS598" s="107"/>
      <c r="SZT598" s="107"/>
      <c r="SZU598" s="107"/>
      <c r="SZV598" s="107"/>
      <c r="SZW598" s="107"/>
      <c r="SZX598" s="107"/>
      <c r="SZY598" s="107"/>
      <c r="SZZ598" s="107"/>
      <c r="TAA598" s="107"/>
      <c r="TAB598" s="107"/>
      <c r="TAC598" s="107"/>
      <c r="TAD598" s="107"/>
      <c r="TAE598" s="107"/>
      <c r="TAF598" s="107"/>
      <c r="TAG598" s="107"/>
      <c r="TAH598" s="107"/>
      <c r="TAI598" s="107"/>
      <c r="TAJ598" s="107"/>
      <c r="TAK598" s="107"/>
      <c r="TAL598" s="107"/>
      <c r="TAM598" s="107"/>
      <c r="TAN598" s="107"/>
      <c r="TAO598" s="107"/>
      <c r="TAP598" s="107"/>
      <c r="TAQ598" s="107"/>
      <c r="TAR598" s="107"/>
      <c r="TAS598" s="107"/>
      <c r="TAT598" s="107"/>
      <c r="TAU598" s="107"/>
      <c r="TAV598" s="107"/>
      <c r="TAW598" s="107"/>
      <c r="TAX598" s="107"/>
      <c r="TAY598" s="107"/>
      <c r="TAZ598" s="107"/>
      <c r="TBA598" s="107"/>
      <c r="TBB598" s="107"/>
      <c r="TBC598" s="107"/>
      <c r="TBD598" s="107"/>
      <c r="TBE598" s="107"/>
      <c r="TBF598" s="107"/>
      <c r="TBG598" s="107"/>
      <c r="TBH598" s="107"/>
      <c r="TBI598" s="107"/>
      <c r="TBJ598" s="107"/>
      <c r="TBK598" s="107"/>
      <c r="TBL598" s="107"/>
      <c r="TBM598" s="107"/>
      <c r="TBN598" s="107"/>
      <c r="TBO598" s="107"/>
      <c r="TBP598" s="107"/>
      <c r="TBQ598" s="107"/>
      <c r="TBR598" s="107"/>
      <c r="TBS598" s="107"/>
      <c r="TBT598" s="107"/>
      <c r="TBU598" s="107"/>
      <c r="TBV598" s="107"/>
      <c r="TBW598" s="107"/>
      <c r="TBX598" s="107"/>
      <c r="TBY598" s="107"/>
      <c r="TBZ598" s="107"/>
      <c r="TCA598" s="107"/>
      <c r="TCB598" s="107"/>
      <c r="TCC598" s="107"/>
      <c r="TCD598" s="107"/>
      <c r="TCE598" s="107"/>
      <c r="TCF598" s="107"/>
      <c r="TCG598" s="107"/>
      <c r="TCH598" s="107"/>
      <c r="TCI598" s="107"/>
      <c r="TCJ598" s="107"/>
      <c r="TCK598" s="107"/>
      <c r="TCL598" s="107"/>
      <c r="TCM598" s="107"/>
      <c r="TCN598" s="107"/>
      <c r="TCO598" s="107"/>
      <c r="TCP598" s="107"/>
      <c r="TCQ598" s="107"/>
      <c r="TCR598" s="107"/>
      <c r="TCS598" s="107"/>
      <c r="TCT598" s="107"/>
      <c r="TCU598" s="107"/>
      <c r="TCV598" s="107"/>
      <c r="TCW598" s="107"/>
      <c r="TCX598" s="107"/>
      <c r="TCY598" s="107"/>
      <c r="TCZ598" s="107"/>
      <c r="TDA598" s="107"/>
      <c r="TDB598" s="107"/>
      <c r="TDC598" s="107"/>
      <c r="TDD598" s="107"/>
      <c r="TDE598" s="107"/>
      <c r="TDF598" s="107"/>
      <c r="TDG598" s="107"/>
      <c r="TDH598" s="107"/>
      <c r="TDI598" s="107"/>
      <c r="TDJ598" s="107"/>
      <c r="TDK598" s="107"/>
      <c r="TDL598" s="107"/>
      <c r="TDM598" s="107"/>
      <c r="TDN598" s="107"/>
      <c r="TDO598" s="107"/>
      <c r="TDP598" s="107"/>
      <c r="TDQ598" s="107"/>
      <c r="TDR598" s="107"/>
      <c r="TDS598" s="107"/>
      <c r="TDT598" s="107"/>
      <c r="TDU598" s="107"/>
      <c r="TDV598" s="107"/>
      <c r="TDW598" s="107"/>
      <c r="TDX598" s="107"/>
      <c r="TDY598" s="107"/>
      <c r="TDZ598" s="107"/>
      <c r="TEA598" s="107"/>
      <c r="TEB598" s="107"/>
      <c r="TEC598" s="107"/>
      <c r="TED598" s="107"/>
      <c r="TEE598" s="107"/>
      <c r="TEF598" s="107"/>
      <c r="TEG598" s="107"/>
      <c r="TEH598" s="107"/>
      <c r="TEI598" s="107"/>
      <c r="TEJ598" s="107"/>
      <c r="TEK598" s="107"/>
      <c r="TEL598" s="107"/>
      <c r="TEM598" s="107"/>
      <c r="TEN598" s="107"/>
      <c r="TEO598" s="107"/>
      <c r="TEP598" s="107"/>
      <c r="TEQ598" s="107"/>
      <c r="TER598" s="107"/>
      <c r="TES598" s="107"/>
      <c r="TET598" s="107"/>
      <c r="TEU598" s="107"/>
      <c r="TEV598" s="107"/>
      <c r="TEW598" s="107"/>
      <c r="TEX598" s="107"/>
      <c r="TEY598" s="107"/>
      <c r="TEZ598" s="107"/>
      <c r="TFA598" s="107"/>
      <c r="TFB598" s="107"/>
      <c r="TFC598" s="107"/>
      <c r="TFD598" s="107"/>
      <c r="TFE598" s="107"/>
      <c r="TFF598" s="107"/>
      <c r="TFG598" s="107"/>
      <c r="TFH598" s="107"/>
      <c r="TFI598" s="107"/>
      <c r="TFJ598" s="107"/>
      <c r="TFK598" s="107"/>
      <c r="TFL598" s="107"/>
      <c r="TFM598" s="107"/>
      <c r="TFN598" s="107"/>
      <c r="TFO598" s="107"/>
      <c r="TFP598" s="107"/>
      <c r="TFQ598" s="107"/>
      <c r="TFR598" s="107"/>
      <c r="TFS598" s="107"/>
      <c r="TFT598" s="107"/>
      <c r="TFU598" s="107"/>
      <c r="TFV598" s="107"/>
      <c r="TFW598" s="107"/>
      <c r="TFX598" s="107"/>
      <c r="TFY598" s="107"/>
      <c r="TFZ598" s="107"/>
      <c r="TGA598" s="107"/>
      <c r="TGB598" s="107"/>
      <c r="TGC598" s="107"/>
      <c r="TGD598" s="107"/>
      <c r="TGE598" s="107"/>
      <c r="TGF598" s="107"/>
      <c r="TGG598" s="107"/>
      <c r="TGH598" s="107"/>
      <c r="TGI598" s="107"/>
      <c r="TGJ598" s="107"/>
      <c r="TGK598" s="107"/>
      <c r="TGL598" s="107"/>
      <c r="TGM598" s="107"/>
      <c r="TGN598" s="107"/>
      <c r="TGO598" s="107"/>
      <c r="TGP598" s="107"/>
      <c r="TGQ598" s="107"/>
      <c r="TGR598" s="107"/>
      <c r="TGS598" s="107"/>
      <c r="TGT598" s="107"/>
      <c r="TGU598" s="107"/>
      <c r="TGV598" s="107"/>
      <c r="TGW598" s="107"/>
      <c r="TGX598" s="107"/>
      <c r="TGY598" s="107"/>
      <c r="TGZ598" s="107"/>
      <c r="THA598" s="107"/>
      <c r="THB598" s="107"/>
      <c r="THC598" s="107"/>
      <c r="THD598" s="107"/>
      <c r="THE598" s="107"/>
      <c r="THF598" s="107"/>
      <c r="THG598" s="107"/>
      <c r="THH598" s="107"/>
      <c r="THI598" s="107"/>
      <c r="THJ598" s="107"/>
      <c r="THK598" s="107"/>
      <c r="THL598" s="107"/>
      <c r="THM598" s="107"/>
      <c r="THN598" s="107"/>
      <c r="THO598" s="107"/>
      <c r="THP598" s="107"/>
      <c r="THQ598" s="107"/>
      <c r="THR598" s="107"/>
      <c r="THS598" s="107"/>
      <c r="THT598" s="107"/>
      <c r="THU598" s="107"/>
      <c r="THV598" s="107"/>
      <c r="THW598" s="107"/>
      <c r="THX598" s="107"/>
      <c r="THY598" s="107"/>
      <c r="THZ598" s="107"/>
      <c r="TIA598" s="107"/>
      <c r="TIB598" s="107"/>
      <c r="TIC598" s="107"/>
      <c r="TID598" s="107"/>
      <c r="TIE598" s="107"/>
      <c r="TIF598" s="107"/>
      <c r="TIG598" s="107"/>
      <c r="TIH598" s="107"/>
      <c r="TII598" s="107"/>
      <c r="TIJ598" s="107"/>
      <c r="TIK598" s="107"/>
      <c r="TIL598" s="107"/>
      <c r="TIM598" s="107"/>
      <c r="TIN598" s="107"/>
      <c r="TIO598" s="107"/>
      <c r="TIP598" s="107"/>
      <c r="TIQ598" s="107"/>
      <c r="TIR598" s="107"/>
      <c r="TIS598" s="107"/>
      <c r="TIT598" s="107"/>
      <c r="TIU598" s="107"/>
      <c r="TIV598" s="107"/>
      <c r="TIW598" s="107"/>
      <c r="TIX598" s="107"/>
      <c r="TIY598" s="107"/>
      <c r="TIZ598" s="107"/>
      <c r="TJA598" s="107"/>
      <c r="TJB598" s="107"/>
      <c r="TJC598" s="107"/>
      <c r="TJD598" s="107"/>
      <c r="TJE598" s="107"/>
      <c r="TJF598" s="107"/>
      <c r="TJG598" s="107"/>
      <c r="TJH598" s="107"/>
      <c r="TJI598" s="107"/>
      <c r="TJJ598" s="107"/>
      <c r="TJK598" s="107"/>
      <c r="TJL598" s="107"/>
      <c r="TJM598" s="107"/>
      <c r="TJN598" s="107"/>
      <c r="TJO598" s="107"/>
      <c r="TJP598" s="107"/>
      <c r="TJQ598" s="107"/>
      <c r="TJR598" s="107"/>
      <c r="TJS598" s="107"/>
      <c r="TJT598" s="107"/>
      <c r="TJU598" s="107"/>
      <c r="TJV598" s="107"/>
      <c r="TJW598" s="107"/>
      <c r="TJX598" s="107"/>
      <c r="TJY598" s="107"/>
      <c r="TJZ598" s="107"/>
      <c r="TKA598" s="107"/>
      <c r="TKB598" s="107"/>
      <c r="TKC598" s="107"/>
      <c r="TKD598" s="107"/>
      <c r="TKE598" s="107"/>
      <c r="TKF598" s="107"/>
      <c r="TKG598" s="107"/>
      <c r="TKH598" s="107"/>
      <c r="TKI598" s="107"/>
      <c r="TKJ598" s="107"/>
      <c r="TKK598" s="107"/>
      <c r="TKL598" s="107"/>
      <c r="TKM598" s="107"/>
      <c r="TKN598" s="107"/>
      <c r="TKO598" s="107"/>
      <c r="TKP598" s="107"/>
      <c r="TKQ598" s="107"/>
      <c r="TKR598" s="107"/>
      <c r="TKS598" s="107"/>
      <c r="TKT598" s="107"/>
      <c r="TKU598" s="107"/>
      <c r="TKV598" s="107"/>
      <c r="TKW598" s="107"/>
      <c r="TKX598" s="107"/>
      <c r="TKY598" s="107"/>
      <c r="TKZ598" s="107"/>
      <c r="TLA598" s="107"/>
      <c r="TLB598" s="107"/>
      <c r="TLC598" s="107"/>
      <c r="TLD598" s="107"/>
      <c r="TLE598" s="107"/>
      <c r="TLF598" s="107"/>
      <c r="TLG598" s="107"/>
      <c r="TLH598" s="107"/>
      <c r="TLI598" s="107"/>
      <c r="TLJ598" s="107"/>
      <c r="TLK598" s="107"/>
      <c r="TLL598" s="107"/>
      <c r="TLM598" s="107"/>
      <c r="TLN598" s="107"/>
      <c r="TLO598" s="107"/>
      <c r="TLP598" s="107"/>
      <c r="TLQ598" s="107"/>
      <c r="TLR598" s="107"/>
      <c r="TLS598" s="107"/>
      <c r="TLT598" s="107"/>
      <c r="TLU598" s="107"/>
      <c r="TLV598" s="107"/>
      <c r="TLW598" s="107"/>
      <c r="TLX598" s="107"/>
      <c r="TLY598" s="107"/>
      <c r="TLZ598" s="107"/>
      <c r="TMA598" s="107"/>
      <c r="TMB598" s="107"/>
      <c r="TMC598" s="107"/>
      <c r="TMD598" s="107"/>
      <c r="TME598" s="107"/>
      <c r="TMF598" s="107"/>
      <c r="TMG598" s="107"/>
      <c r="TMH598" s="107"/>
      <c r="TMI598" s="107"/>
      <c r="TMJ598" s="107"/>
      <c r="TMK598" s="107"/>
      <c r="TML598" s="107"/>
      <c r="TMM598" s="107"/>
      <c r="TMN598" s="107"/>
      <c r="TMO598" s="107"/>
      <c r="TMP598" s="107"/>
      <c r="TMQ598" s="107"/>
      <c r="TMR598" s="107"/>
      <c r="TMS598" s="107"/>
      <c r="TMT598" s="107"/>
      <c r="TMU598" s="107"/>
      <c r="TMV598" s="107"/>
      <c r="TMW598" s="107"/>
      <c r="TMX598" s="107"/>
      <c r="TMY598" s="107"/>
      <c r="TMZ598" s="107"/>
      <c r="TNA598" s="107"/>
      <c r="TNB598" s="107"/>
      <c r="TNC598" s="107"/>
      <c r="TND598" s="107"/>
      <c r="TNE598" s="107"/>
      <c r="TNF598" s="107"/>
      <c r="TNG598" s="107"/>
      <c r="TNH598" s="107"/>
      <c r="TNI598" s="107"/>
      <c r="TNJ598" s="107"/>
      <c r="TNK598" s="107"/>
      <c r="TNL598" s="107"/>
      <c r="TNM598" s="107"/>
      <c r="TNN598" s="107"/>
      <c r="TNO598" s="107"/>
      <c r="TNP598" s="107"/>
      <c r="TNQ598" s="107"/>
      <c r="TNR598" s="107"/>
      <c r="TNS598" s="107"/>
      <c r="TNT598" s="107"/>
      <c r="TNU598" s="107"/>
      <c r="TNV598" s="107"/>
      <c r="TNW598" s="107"/>
      <c r="TNX598" s="107"/>
      <c r="TNY598" s="107"/>
      <c r="TNZ598" s="107"/>
      <c r="TOA598" s="107"/>
      <c r="TOB598" s="107"/>
      <c r="TOC598" s="107"/>
      <c r="TOD598" s="107"/>
      <c r="TOE598" s="107"/>
      <c r="TOF598" s="107"/>
      <c r="TOG598" s="107"/>
      <c r="TOH598" s="107"/>
      <c r="TOI598" s="107"/>
      <c r="TOJ598" s="107"/>
      <c r="TOK598" s="107"/>
      <c r="TOL598" s="107"/>
      <c r="TOM598" s="107"/>
      <c r="TON598" s="107"/>
      <c r="TOO598" s="107"/>
      <c r="TOP598" s="107"/>
      <c r="TOQ598" s="107"/>
      <c r="TOR598" s="107"/>
      <c r="TOS598" s="107"/>
      <c r="TOT598" s="107"/>
      <c r="TOU598" s="107"/>
      <c r="TOV598" s="107"/>
      <c r="TOW598" s="107"/>
      <c r="TOX598" s="107"/>
      <c r="TOY598" s="107"/>
      <c r="TOZ598" s="107"/>
      <c r="TPA598" s="107"/>
      <c r="TPB598" s="107"/>
      <c r="TPC598" s="107"/>
      <c r="TPD598" s="107"/>
      <c r="TPE598" s="107"/>
      <c r="TPF598" s="107"/>
      <c r="TPG598" s="107"/>
      <c r="TPH598" s="107"/>
      <c r="TPI598" s="107"/>
      <c r="TPJ598" s="107"/>
      <c r="TPK598" s="107"/>
      <c r="TPL598" s="107"/>
      <c r="TPM598" s="107"/>
      <c r="TPN598" s="107"/>
      <c r="TPO598" s="107"/>
      <c r="TPP598" s="107"/>
      <c r="TPQ598" s="107"/>
      <c r="TPR598" s="107"/>
      <c r="TPS598" s="107"/>
      <c r="TPT598" s="107"/>
      <c r="TPU598" s="107"/>
      <c r="TPV598" s="107"/>
      <c r="TPW598" s="107"/>
      <c r="TPX598" s="107"/>
      <c r="TPY598" s="107"/>
      <c r="TPZ598" s="107"/>
      <c r="TQA598" s="107"/>
      <c r="TQB598" s="107"/>
      <c r="TQC598" s="107"/>
      <c r="TQD598" s="107"/>
      <c r="TQE598" s="107"/>
      <c r="TQF598" s="107"/>
      <c r="TQG598" s="107"/>
      <c r="TQH598" s="107"/>
      <c r="TQI598" s="107"/>
      <c r="TQJ598" s="107"/>
      <c r="TQK598" s="107"/>
      <c r="TQL598" s="107"/>
      <c r="TQM598" s="107"/>
      <c r="TQN598" s="107"/>
      <c r="TQO598" s="107"/>
      <c r="TQP598" s="107"/>
      <c r="TQQ598" s="107"/>
      <c r="TQR598" s="107"/>
      <c r="TQS598" s="107"/>
      <c r="TQT598" s="107"/>
      <c r="TQU598" s="107"/>
      <c r="TQV598" s="107"/>
      <c r="TQW598" s="107"/>
      <c r="TQX598" s="107"/>
      <c r="TQY598" s="107"/>
      <c r="TQZ598" s="107"/>
      <c r="TRA598" s="107"/>
      <c r="TRB598" s="107"/>
      <c r="TRC598" s="107"/>
      <c r="TRD598" s="107"/>
      <c r="TRE598" s="107"/>
      <c r="TRF598" s="107"/>
      <c r="TRG598" s="107"/>
      <c r="TRH598" s="107"/>
      <c r="TRI598" s="107"/>
      <c r="TRJ598" s="107"/>
      <c r="TRK598" s="107"/>
      <c r="TRL598" s="107"/>
      <c r="TRM598" s="107"/>
      <c r="TRN598" s="107"/>
      <c r="TRO598" s="107"/>
      <c r="TRP598" s="107"/>
      <c r="TRQ598" s="107"/>
      <c r="TRR598" s="107"/>
      <c r="TRS598" s="107"/>
      <c r="TRT598" s="107"/>
      <c r="TRU598" s="107"/>
      <c r="TRV598" s="107"/>
      <c r="TRW598" s="107"/>
      <c r="TRX598" s="107"/>
      <c r="TRY598" s="107"/>
      <c r="TRZ598" s="107"/>
      <c r="TSA598" s="107"/>
      <c r="TSB598" s="107"/>
      <c r="TSC598" s="107"/>
      <c r="TSD598" s="107"/>
      <c r="TSE598" s="107"/>
      <c r="TSF598" s="107"/>
      <c r="TSG598" s="107"/>
      <c r="TSH598" s="107"/>
      <c r="TSI598" s="107"/>
      <c r="TSJ598" s="107"/>
      <c r="TSK598" s="107"/>
      <c r="TSL598" s="107"/>
      <c r="TSM598" s="107"/>
      <c r="TSN598" s="107"/>
      <c r="TSO598" s="107"/>
      <c r="TSP598" s="107"/>
      <c r="TSQ598" s="107"/>
      <c r="TSR598" s="107"/>
      <c r="TSS598" s="107"/>
      <c r="TST598" s="107"/>
      <c r="TSU598" s="107"/>
      <c r="TSV598" s="107"/>
      <c r="TSW598" s="107"/>
      <c r="TSX598" s="107"/>
      <c r="TSY598" s="107"/>
      <c r="TSZ598" s="107"/>
      <c r="TTA598" s="107"/>
      <c r="TTB598" s="107"/>
      <c r="TTC598" s="107"/>
      <c r="TTD598" s="107"/>
      <c r="TTE598" s="107"/>
      <c r="TTF598" s="107"/>
      <c r="TTG598" s="107"/>
      <c r="TTH598" s="107"/>
      <c r="TTI598" s="107"/>
      <c r="TTJ598" s="107"/>
      <c r="TTK598" s="107"/>
      <c r="TTL598" s="107"/>
      <c r="TTM598" s="107"/>
      <c r="TTN598" s="107"/>
      <c r="TTO598" s="107"/>
      <c r="TTP598" s="107"/>
      <c r="TTQ598" s="107"/>
      <c r="TTR598" s="107"/>
      <c r="TTS598" s="107"/>
      <c r="TTT598" s="107"/>
      <c r="TTU598" s="107"/>
      <c r="TTV598" s="107"/>
      <c r="TTW598" s="107"/>
      <c r="TTX598" s="107"/>
      <c r="TTY598" s="107"/>
      <c r="TTZ598" s="107"/>
      <c r="TUA598" s="107"/>
      <c r="TUB598" s="107"/>
      <c r="TUC598" s="107"/>
      <c r="TUD598" s="107"/>
      <c r="TUE598" s="107"/>
      <c r="TUF598" s="107"/>
      <c r="TUG598" s="107"/>
      <c r="TUH598" s="107"/>
      <c r="TUI598" s="107"/>
      <c r="TUJ598" s="107"/>
      <c r="TUK598" s="107"/>
      <c r="TUL598" s="107"/>
      <c r="TUM598" s="107"/>
      <c r="TUN598" s="107"/>
      <c r="TUO598" s="107"/>
      <c r="TUP598" s="107"/>
      <c r="TUQ598" s="107"/>
      <c r="TUR598" s="107"/>
      <c r="TUS598" s="107"/>
      <c r="TUT598" s="107"/>
      <c r="TUU598" s="107"/>
      <c r="TUV598" s="107"/>
      <c r="TUW598" s="107"/>
      <c r="TUX598" s="107"/>
      <c r="TUY598" s="107"/>
      <c r="TUZ598" s="107"/>
      <c r="TVA598" s="107"/>
      <c r="TVB598" s="107"/>
      <c r="TVC598" s="107"/>
      <c r="TVD598" s="107"/>
      <c r="TVE598" s="107"/>
      <c r="TVF598" s="107"/>
      <c r="TVG598" s="107"/>
      <c r="TVH598" s="107"/>
      <c r="TVI598" s="107"/>
      <c r="TVJ598" s="107"/>
      <c r="TVK598" s="107"/>
      <c r="TVL598" s="107"/>
      <c r="TVM598" s="107"/>
      <c r="TVN598" s="107"/>
      <c r="TVO598" s="107"/>
      <c r="TVP598" s="107"/>
      <c r="TVQ598" s="107"/>
      <c r="TVR598" s="107"/>
      <c r="TVS598" s="107"/>
      <c r="TVT598" s="107"/>
      <c r="TVU598" s="107"/>
      <c r="TVV598" s="107"/>
      <c r="TVW598" s="107"/>
      <c r="TVX598" s="107"/>
      <c r="TVY598" s="107"/>
      <c r="TVZ598" s="107"/>
      <c r="TWA598" s="107"/>
      <c r="TWB598" s="107"/>
      <c r="TWC598" s="107"/>
      <c r="TWD598" s="107"/>
      <c r="TWE598" s="107"/>
      <c r="TWF598" s="107"/>
      <c r="TWG598" s="107"/>
      <c r="TWH598" s="107"/>
      <c r="TWI598" s="107"/>
      <c r="TWJ598" s="107"/>
      <c r="TWK598" s="107"/>
      <c r="TWL598" s="107"/>
      <c r="TWM598" s="107"/>
      <c r="TWN598" s="107"/>
      <c r="TWO598" s="107"/>
      <c r="TWP598" s="107"/>
      <c r="TWQ598" s="107"/>
      <c r="TWR598" s="107"/>
      <c r="TWS598" s="107"/>
      <c r="TWT598" s="107"/>
      <c r="TWU598" s="107"/>
      <c r="TWV598" s="107"/>
      <c r="TWW598" s="107"/>
      <c r="TWX598" s="107"/>
      <c r="TWY598" s="107"/>
      <c r="TWZ598" s="107"/>
      <c r="TXA598" s="107"/>
      <c r="TXB598" s="107"/>
      <c r="TXC598" s="107"/>
      <c r="TXD598" s="107"/>
      <c r="TXE598" s="107"/>
      <c r="TXF598" s="107"/>
      <c r="TXG598" s="107"/>
      <c r="TXH598" s="107"/>
      <c r="TXI598" s="107"/>
      <c r="TXJ598" s="107"/>
      <c r="TXK598" s="107"/>
      <c r="TXL598" s="107"/>
      <c r="TXM598" s="107"/>
      <c r="TXN598" s="107"/>
      <c r="TXO598" s="107"/>
      <c r="TXP598" s="107"/>
      <c r="TXQ598" s="107"/>
      <c r="TXR598" s="107"/>
      <c r="TXS598" s="107"/>
      <c r="TXT598" s="107"/>
      <c r="TXU598" s="107"/>
      <c r="TXV598" s="107"/>
      <c r="TXW598" s="107"/>
      <c r="TXX598" s="107"/>
      <c r="TXY598" s="107"/>
      <c r="TXZ598" s="107"/>
      <c r="TYA598" s="107"/>
      <c r="TYB598" s="107"/>
      <c r="TYC598" s="107"/>
      <c r="TYD598" s="107"/>
      <c r="TYE598" s="107"/>
      <c r="TYF598" s="107"/>
      <c r="TYG598" s="107"/>
      <c r="TYH598" s="107"/>
      <c r="TYI598" s="107"/>
      <c r="TYJ598" s="107"/>
      <c r="TYK598" s="107"/>
      <c r="TYL598" s="107"/>
      <c r="TYM598" s="107"/>
      <c r="TYN598" s="107"/>
      <c r="TYO598" s="107"/>
      <c r="TYP598" s="107"/>
      <c r="TYQ598" s="107"/>
      <c r="TYR598" s="107"/>
      <c r="TYS598" s="107"/>
      <c r="TYT598" s="107"/>
      <c r="TYU598" s="107"/>
      <c r="TYV598" s="107"/>
      <c r="TYW598" s="107"/>
      <c r="TYX598" s="107"/>
      <c r="TYY598" s="107"/>
      <c r="TYZ598" s="107"/>
      <c r="TZA598" s="107"/>
      <c r="TZB598" s="107"/>
      <c r="TZC598" s="107"/>
      <c r="TZD598" s="107"/>
      <c r="TZE598" s="107"/>
      <c r="TZF598" s="107"/>
      <c r="TZG598" s="107"/>
      <c r="TZH598" s="107"/>
      <c r="TZI598" s="107"/>
      <c r="TZJ598" s="107"/>
      <c r="TZK598" s="107"/>
      <c r="TZL598" s="107"/>
      <c r="TZM598" s="107"/>
      <c r="TZN598" s="107"/>
      <c r="TZO598" s="107"/>
      <c r="TZP598" s="107"/>
      <c r="TZQ598" s="107"/>
      <c r="TZR598" s="107"/>
      <c r="TZS598" s="107"/>
      <c r="TZT598" s="107"/>
      <c r="TZU598" s="107"/>
      <c r="TZV598" s="107"/>
      <c r="TZW598" s="107"/>
      <c r="TZX598" s="107"/>
      <c r="TZY598" s="107"/>
      <c r="TZZ598" s="107"/>
      <c r="UAA598" s="107"/>
      <c r="UAB598" s="107"/>
      <c r="UAC598" s="107"/>
      <c r="UAD598" s="107"/>
      <c r="UAE598" s="107"/>
      <c r="UAF598" s="107"/>
      <c r="UAG598" s="107"/>
      <c r="UAH598" s="107"/>
      <c r="UAI598" s="107"/>
      <c r="UAJ598" s="107"/>
      <c r="UAK598" s="107"/>
      <c r="UAL598" s="107"/>
      <c r="UAM598" s="107"/>
      <c r="UAN598" s="107"/>
      <c r="UAO598" s="107"/>
      <c r="UAP598" s="107"/>
      <c r="UAQ598" s="107"/>
      <c r="UAR598" s="107"/>
      <c r="UAS598" s="107"/>
      <c r="UAT598" s="107"/>
      <c r="UAU598" s="107"/>
      <c r="UAV598" s="107"/>
      <c r="UAW598" s="107"/>
      <c r="UAX598" s="107"/>
      <c r="UAY598" s="107"/>
      <c r="UAZ598" s="107"/>
      <c r="UBA598" s="107"/>
      <c r="UBB598" s="107"/>
      <c r="UBC598" s="107"/>
      <c r="UBD598" s="107"/>
      <c r="UBE598" s="107"/>
      <c r="UBF598" s="107"/>
      <c r="UBG598" s="107"/>
      <c r="UBH598" s="107"/>
      <c r="UBI598" s="107"/>
      <c r="UBJ598" s="107"/>
      <c r="UBK598" s="107"/>
      <c r="UBL598" s="107"/>
      <c r="UBM598" s="107"/>
      <c r="UBN598" s="107"/>
      <c r="UBO598" s="107"/>
      <c r="UBP598" s="107"/>
      <c r="UBQ598" s="107"/>
      <c r="UBR598" s="107"/>
      <c r="UBS598" s="107"/>
      <c r="UBT598" s="107"/>
      <c r="UBU598" s="107"/>
      <c r="UBV598" s="107"/>
      <c r="UBW598" s="107"/>
      <c r="UBX598" s="107"/>
      <c r="UBY598" s="107"/>
      <c r="UBZ598" s="107"/>
      <c r="UCA598" s="107"/>
      <c r="UCB598" s="107"/>
      <c r="UCC598" s="107"/>
      <c r="UCD598" s="107"/>
      <c r="UCE598" s="107"/>
      <c r="UCF598" s="107"/>
      <c r="UCG598" s="107"/>
      <c r="UCH598" s="107"/>
      <c r="UCI598" s="107"/>
      <c r="UCJ598" s="107"/>
      <c r="UCK598" s="107"/>
      <c r="UCL598" s="107"/>
      <c r="UCM598" s="107"/>
      <c r="UCN598" s="107"/>
      <c r="UCO598" s="107"/>
      <c r="UCP598" s="107"/>
      <c r="UCQ598" s="107"/>
      <c r="UCR598" s="107"/>
      <c r="UCS598" s="107"/>
      <c r="UCT598" s="107"/>
      <c r="UCU598" s="107"/>
      <c r="UCV598" s="107"/>
      <c r="UCW598" s="107"/>
      <c r="UCX598" s="107"/>
      <c r="UCY598" s="107"/>
      <c r="UCZ598" s="107"/>
      <c r="UDA598" s="107"/>
      <c r="UDB598" s="107"/>
      <c r="UDC598" s="107"/>
      <c r="UDD598" s="107"/>
      <c r="UDE598" s="107"/>
      <c r="UDF598" s="107"/>
      <c r="UDG598" s="107"/>
      <c r="UDH598" s="107"/>
      <c r="UDI598" s="107"/>
      <c r="UDJ598" s="107"/>
      <c r="UDK598" s="107"/>
      <c r="UDL598" s="107"/>
      <c r="UDM598" s="107"/>
      <c r="UDN598" s="107"/>
      <c r="UDO598" s="107"/>
      <c r="UDP598" s="107"/>
      <c r="UDQ598" s="107"/>
      <c r="UDR598" s="107"/>
      <c r="UDS598" s="107"/>
      <c r="UDT598" s="107"/>
      <c r="UDU598" s="107"/>
      <c r="UDV598" s="107"/>
      <c r="UDW598" s="107"/>
      <c r="UDX598" s="107"/>
      <c r="UDY598" s="107"/>
      <c r="UDZ598" s="107"/>
      <c r="UEA598" s="107"/>
      <c r="UEB598" s="107"/>
      <c r="UEC598" s="107"/>
      <c r="UED598" s="107"/>
      <c r="UEE598" s="107"/>
      <c r="UEF598" s="107"/>
      <c r="UEG598" s="107"/>
      <c r="UEH598" s="107"/>
      <c r="UEI598" s="107"/>
      <c r="UEJ598" s="107"/>
      <c r="UEK598" s="107"/>
      <c r="UEL598" s="107"/>
      <c r="UEM598" s="107"/>
      <c r="UEN598" s="107"/>
      <c r="UEO598" s="107"/>
      <c r="UEP598" s="107"/>
      <c r="UEQ598" s="107"/>
      <c r="UER598" s="107"/>
      <c r="UES598" s="107"/>
      <c r="UET598" s="107"/>
      <c r="UEU598" s="107"/>
      <c r="UEV598" s="107"/>
      <c r="UEW598" s="107"/>
      <c r="UEX598" s="107"/>
      <c r="UEY598" s="107"/>
      <c r="UEZ598" s="107"/>
      <c r="UFA598" s="107"/>
      <c r="UFB598" s="107"/>
      <c r="UFC598" s="107"/>
      <c r="UFD598" s="107"/>
      <c r="UFE598" s="107"/>
      <c r="UFF598" s="107"/>
      <c r="UFG598" s="107"/>
      <c r="UFH598" s="107"/>
      <c r="UFI598" s="107"/>
      <c r="UFJ598" s="107"/>
      <c r="UFK598" s="107"/>
      <c r="UFL598" s="107"/>
      <c r="UFM598" s="107"/>
      <c r="UFN598" s="107"/>
      <c r="UFO598" s="107"/>
      <c r="UFP598" s="107"/>
      <c r="UFQ598" s="107"/>
      <c r="UFR598" s="107"/>
      <c r="UFS598" s="107"/>
      <c r="UFT598" s="107"/>
      <c r="UFU598" s="107"/>
      <c r="UFV598" s="107"/>
      <c r="UFW598" s="107"/>
      <c r="UFX598" s="107"/>
      <c r="UFY598" s="107"/>
      <c r="UFZ598" s="107"/>
      <c r="UGA598" s="107"/>
      <c r="UGB598" s="107"/>
      <c r="UGC598" s="107"/>
      <c r="UGD598" s="107"/>
      <c r="UGE598" s="107"/>
      <c r="UGF598" s="107"/>
      <c r="UGG598" s="107"/>
      <c r="UGH598" s="107"/>
      <c r="UGI598" s="107"/>
      <c r="UGJ598" s="107"/>
      <c r="UGK598" s="107"/>
      <c r="UGL598" s="107"/>
      <c r="UGM598" s="107"/>
      <c r="UGN598" s="107"/>
      <c r="UGO598" s="107"/>
      <c r="UGP598" s="107"/>
      <c r="UGQ598" s="107"/>
      <c r="UGR598" s="107"/>
      <c r="UGS598" s="107"/>
      <c r="UGT598" s="107"/>
      <c r="UGU598" s="107"/>
      <c r="UGV598" s="107"/>
      <c r="UGW598" s="107"/>
      <c r="UGX598" s="107"/>
      <c r="UGY598" s="107"/>
      <c r="UGZ598" s="107"/>
      <c r="UHA598" s="107"/>
      <c r="UHB598" s="107"/>
      <c r="UHC598" s="107"/>
      <c r="UHD598" s="107"/>
      <c r="UHE598" s="107"/>
      <c r="UHF598" s="107"/>
      <c r="UHG598" s="107"/>
      <c r="UHH598" s="107"/>
      <c r="UHI598" s="107"/>
      <c r="UHJ598" s="107"/>
      <c r="UHK598" s="107"/>
      <c r="UHL598" s="107"/>
      <c r="UHM598" s="107"/>
      <c r="UHN598" s="107"/>
      <c r="UHO598" s="107"/>
      <c r="UHP598" s="107"/>
      <c r="UHQ598" s="107"/>
      <c r="UHR598" s="107"/>
      <c r="UHS598" s="107"/>
      <c r="UHT598" s="107"/>
      <c r="UHU598" s="107"/>
      <c r="UHV598" s="107"/>
      <c r="UHW598" s="107"/>
      <c r="UHX598" s="107"/>
      <c r="UHY598" s="107"/>
      <c r="UHZ598" s="107"/>
      <c r="UIA598" s="107"/>
      <c r="UIB598" s="107"/>
      <c r="UIC598" s="107"/>
      <c r="UID598" s="107"/>
      <c r="UIE598" s="107"/>
      <c r="UIF598" s="107"/>
      <c r="UIG598" s="107"/>
      <c r="UIH598" s="107"/>
      <c r="UII598" s="107"/>
      <c r="UIJ598" s="107"/>
      <c r="UIK598" s="107"/>
      <c r="UIL598" s="107"/>
      <c r="UIM598" s="107"/>
      <c r="UIN598" s="107"/>
      <c r="UIO598" s="107"/>
      <c r="UIP598" s="107"/>
      <c r="UIQ598" s="107"/>
      <c r="UIR598" s="107"/>
      <c r="UIS598" s="107"/>
      <c r="UIT598" s="107"/>
      <c r="UIU598" s="107"/>
      <c r="UIV598" s="107"/>
      <c r="UIW598" s="107"/>
      <c r="UIX598" s="107"/>
      <c r="UIY598" s="107"/>
      <c r="UIZ598" s="107"/>
      <c r="UJA598" s="107"/>
      <c r="UJB598" s="107"/>
      <c r="UJC598" s="107"/>
      <c r="UJD598" s="107"/>
      <c r="UJE598" s="107"/>
      <c r="UJF598" s="107"/>
      <c r="UJG598" s="107"/>
      <c r="UJH598" s="107"/>
      <c r="UJI598" s="107"/>
      <c r="UJJ598" s="107"/>
      <c r="UJK598" s="107"/>
      <c r="UJL598" s="107"/>
      <c r="UJM598" s="107"/>
      <c r="UJN598" s="107"/>
      <c r="UJO598" s="107"/>
      <c r="UJP598" s="107"/>
      <c r="UJQ598" s="107"/>
      <c r="UJR598" s="107"/>
      <c r="UJS598" s="107"/>
      <c r="UJT598" s="107"/>
      <c r="UJU598" s="107"/>
      <c r="UJV598" s="107"/>
      <c r="UJW598" s="107"/>
      <c r="UJX598" s="107"/>
      <c r="UJY598" s="107"/>
      <c r="UJZ598" s="107"/>
      <c r="UKA598" s="107"/>
      <c r="UKB598" s="107"/>
      <c r="UKC598" s="107"/>
      <c r="UKD598" s="107"/>
      <c r="UKE598" s="107"/>
      <c r="UKF598" s="107"/>
      <c r="UKG598" s="107"/>
      <c r="UKH598" s="107"/>
      <c r="UKI598" s="107"/>
      <c r="UKJ598" s="107"/>
      <c r="UKK598" s="107"/>
      <c r="UKL598" s="107"/>
      <c r="UKM598" s="107"/>
      <c r="UKN598" s="107"/>
      <c r="UKO598" s="107"/>
      <c r="UKP598" s="107"/>
      <c r="UKQ598" s="107"/>
      <c r="UKR598" s="107"/>
      <c r="UKS598" s="107"/>
      <c r="UKT598" s="107"/>
      <c r="UKU598" s="107"/>
      <c r="UKV598" s="107"/>
      <c r="UKW598" s="107"/>
      <c r="UKX598" s="107"/>
      <c r="UKY598" s="107"/>
      <c r="UKZ598" s="107"/>
      <c r="ULA598" s="107"/>
      <c r="ULB598" s="107"/>
      <c r="ULC598" s="107"/>
      <c r="ULD598" s="107"/>
      <c r="ULE598" s="107"/>
      <c r="ULF598" s="107"/>
      <c r="ULG598" s="107"/>
      <c r="ULH598" s="107"/>
      <c r="ULI598" s="107"/>
      <c r="ULJ598" s="107"/>
      <c r="ULK598" s="107"/>
      <c r="ULL598" s="107"/>
      <c r="ULM598" s="107"/>
      <c r="ULN598" s="107"/>
      <c r="ULO598" s="107"/>
      <c r="ULP598" s="107"/>
      <c r="ULQ598" s="107"/>
      <c r="ULR598" s="107"/>
      <c r="ULS598" s="107"/>
      <c r="ULT598" s="107"/>
      <c r="ULU598" s="107"/>
      <c r="ULV598" s="107"/>
      <c r="ULW598" s="107"/>
      <c r="ULX598" s="107"/>
      <c r="ULY598" s="107"/>
      <c r="ULZ598" s="107"/>
      <c r="UMA598" s="107"/>
      <c r="UMB598" s="107"/>
      <c r="UMC598" s="107"/>
      <c r="UMD598" s="107"/>
      <c r="UME598" s="107"/>
      <c r="UMF598" s="107"/>
      <c r="UMG598" s="107"/>
      <c r="UMH598" s="107"/>
      <c r="UMI598" s="107"/>
      <c r="UMJ598" s="107"/>
      <c r="UMK598" s="107"/>
      <c r="UML598" s="107"/>
      <c r="UMM598" s="107"/>
      <c r="UMN598" s="107"/>
      <c r="UMO598" s="107"/>
      <c r="UMP598" s="107"/>
      <c r="UMQ598" s="107"/>
      <c r="UMR598" s="107"/>
      <c r="UMS598" s="107"/>
      <c r="UMT598" s="107"/>
      <c r="UMU598" s="107"/>
      <c r="UMV598" s="107"/>
      <c r="UMW598" s="107"/>
      <c r="UMX598" s="107"/>
      <c r="UMY598" s="107"/>
      <c r="UMZ598" s="107"/>
      <c r="UNA598" s="107"/>
      <c r="UNB598" s="107"/>
      <c r="UNC598" s="107"/>
      <c r="UND598" s="107"/>
      <c r="UNE598" s="107"/>
      <c r="UNF598" s="107"/>
      <c r="UNG598" s="107"/>
      <c r="UNH598" s="107"/>
      <c r="UNI598" s="107"/>
      <c r="UNJ598" s="107"/>
      <c r="UNK598" s="107"/>
      <c r="UNL598" s="107"/>
      <c r="UNM598" s="107"/>
      <c r="UNN598" s="107"/>
      <c r="UNO598" s="107"/>
      <c r="UNP598" s="107"/>
      <c r="UNQ598" s="107"/>
      <c r="UNR598" s="107"/>
      <c r="UNS598" s="107"/>
      <c r="UNT598" s="107"/>
      <c r="UNU598" s="107"/>
      <c r="UNV598" s="107"/>
      <c r="UNW598" s="107"/>
      <c r="UNX598" s="107"/>
      <c r="UNY598" s="107"/>
      <c r="UNZ598" s="107"/>
      <c r="UOA598" s="107"/>
      <c r="UOB598" s="107"/>
      <c r="UOC598" s="107"/>
      <c r="UOD598" s="107"/>
      <c r="UOE598" s="107"/>
      <c r="UOF598" s="107"/>
      <c r="UOG598" s="107"/>
      <c r="UOH598" s="107"/>
      <c r="UOI598" s="107"/>
      <c r="UOJ598" s="107"/>
      <c r="UOK598" s="107"/>
      <c r="UOL598" s="107"/>
      <c r="UOM598" s="107"/>
      <c r="UON598" s="107"/>
      <c r="UOO598" s="107"/>
      <c r="UOP598" s="107"/>
      <c r="UOQ598" s="107"/>
      <c r="UOR598" s="107"/>
      <c r="UOS598" s="107"/>
      <c r="UOT598" s="107"/>
      <c r="UOU598" s="107"/>
      <c r="UOV598" s="107"/>
      <c r="UOW598" s="107"/>
      <c r="UOX598" s="107"/>
      <c r="UOY598" s="107"/>
      <c r="UOZ598" s="107"/>
      <c r="UPA598" s="107"/>
      <c r="UPB598" s="107"/>
      <c r="UPC598" s="107"/>
      <c r="UPD598" s="107"/>
      <c r="UPE598" s="107"/>
      <c r="UPF598" s="107"/>
      <c r="UPG598" s="107"/>
      <c r="UPH598" s="107"/>
      <c r="UPI598" s="107"/>
      <c r="UPJ598" s="107"/>
      <c r="UPK598" s="107"/>
      <c r="UPL598" s="107"/>
      <c r="UPM598" s="107"/>
      <c r="UPN598" s="107"/>
      <c r="UPO598" s="107"/>
      <c r="UPP598" s="107"/>
      <c r="UPQ598" s="107"/>
      <c r="UPR598" s="107"/>
      <c r="UPS598" s="107"/>
      <c r="UPT598" s="107"/>
      <c r="UPU598" s="107"/>
      <c r="UPV598" s="107"/>
      <c r="UPW598" s="107"/>
      <c r="UPX598" s="107"/>
      <c r="UPY598" s="107"/>
      <c r="UPZ598" s="107"/>
      <c r="UQA598" s="107"/>
      <c r="UQB598" s="107"/>
      <c r="UQC598" s="107"/>
      <c r="UQD598" s="107"/>
      <c r="UQE598" s="107"/>
      <c r="UQF598" s="107"/>
      <c r="UQG598" s="107"/>
      <c r="UQH598" s="107"/>
      <c r="UQI598" s="107"/>
      <c r="UQJ598" s="107"/>
      <c r="UQK598" s="107"/>
      <c r="UQL598" s="107"/>
      <c r="UQM598" s="107"/>
      <c r="UQN598" s="107"/>
      <c r="UQO598" s="107"/>
      <c r="UQP598" s="107"/>
      <c r="UQQ598" s="107"/>
      <c r="UQR598" s="107"/>
      <c r="UQS598" s="107"/>
      <c r="UQT598" s="107"/>
      <c r="UQU598" s="107"/>
      <c r="UQV598" s="107"/>
      <c r="UQW598" s="107"/>
      <c r="UQX598" s="107"/>
      <c r="UQY598" s="107"/>
      <c r="UQZ598" s="107"/>
      <c r="URA598" s="107"/>
      <c r="URB598" s="107"/>
      <c r="URC598" s="107"/>
      <c r="URD598" s="107"/>
      <c r="URE598" s="107"/>
      <c r="URF598" s="107"/>
      <c r="URG598" s="107"/>
      <c r="URH598" s="107"/>
      <c r="URI598" s="107"/>
      <c r="URJ598" s="107"/>
      <c r="URK598" s="107"/>
      <c r="URL598" s="107"/>
      <c r="URM598" s="107"/>
      <c r="URN598" s="107"/>
      <c r="URO598" s="107"/>
      <c r="URP598" s="107"/>
      <c r="URQ598" s="107"/>
      <c r="URR598" s="107"/>
      <c r="URS598" s="107"/>
      <c r="URT598" s="107"/>
      <c r="URU598" s="107"/>
      <c r="URV598" s="107"/>
      <c r="URW598" s="107"/>
      <c r="URX598" s="107"/>
      <c r="URY598" s="107"/>
      <c r="URZ598" s="107"/>
      <c r="USA598" s="107"/>
      <c r="USB598" s="107"/>
      <c r="USC598" s="107"/>
      <c r="USD598" s="107"/>
      <c r="USE598" s="107"/>
      <c r="USF598" s="107"/>
      <c r="USG598" s="107"/>
      <c r="USH598" s="107"/>
      <c r="USI598" s="107"/>
      <c r="USJ598" s="107"/>
      <c r="USK598" s="107"/>
      <c r="USL598" s="107"/>
      <c r="USM598" s="107"/>
      <c r="USN598" s="107"/>
      <c r="USO598" s="107"/>
      <c r="USP598" s="107"/>
      <c r="USQ598" s="107"/>
      <c r="USR598" s="107"/>
      <c r="USS598" s="107"/>
      <c r="UST598" s="107"/>
      <c r="USU598" s="107"/>
      <c r="USV598" s="107"/>
      <c r="USW598" s="107"/>
      <c r="USX598" s="107"/>
      <c r="USY598" s="107"/>
      <c r="USZ598" s="107"/>
      <c r="UTA598" s="107"/>
      <c r="UTB598" s="107"/>
      <c r="UTC598" s="107"/>
      <c r="UTD598" s="107"/>
      <c r="UTE598" s="107"/>
      <c r="UTF598" s="107"/>
      <c r="UTG598" s="107"/>
      <c r="UTH598" s="107"/>
      <c r="UTI598" s="107"/>
      <c r="UTJ598" s="107"/>
      <c r="UTK598" s="107"/>
      <c r="UTL598" s="107"/>
      <c r="UTM598" s="107"/>
      <c r="UTN598" s="107"/>
      <c r="UTO598" s="107"/>
      <c r="UTP598" s="107"/>
      <c r="UTQ598" s="107"/>
      <c r="UTR598" s="107"/>
      <c r="UTS598" s="107"/>
      <c r="UTT598" s="107"/>
      <c r="UTU598" s="107"/>
      <c r="UTV598" s="107"/>
      <c r="UTW598" s="107"/>
      <c r="UTX598" s="107"/>
      <c r="UTY598" s="107"/>
      <c r="UTZ598" s="107"/>
      <c r="UUA598" s="107"/>
      <c r="UUB598" s="107"/>
      <c r="UUC598" s="107"/>
      <c r="UUD598" s="107"/>
      <c r="UUE598" s="107"/>
      <c r="UUF598" s="107"/>
      <c r="UUG598" s="107"/>
      <c r="UUH598" s="107"/>
      <c r="UUI598" s="107"/>
      <c r="UUJ598" s="107"/>
      <c r="UUK598" s="107"/>
      <c r="UUL598" s="107"/>
      <c r="UUM598" s="107"/>
      <c r="UUN598" s="107"/>
      <c r="UUO598" s="107"/>
      <c r="UUP598" s="107"/>
      <c r="UUQ598" s="107"/>
      <c r="UUR598" s="107"/>
      <c r="UUS598" s="107"/>
      <c r="UUT598" s="107"/>
      <c r="UUU598" s="107"/>
      <c r="UUV598" s="107"/>
      <c r="UUW598" s="107"/>
      <c r="UUX598" s="107"/>
      <c r="UUY598" s="107"/>
      <c r="UUZ598" s="107"/>
      <c r="UVA598" s="107"/>
      <c r="UVB598" s="107"/>
      <c r="UVC598" s="107"/>
      <c r="UVD598" s="107"/>
      <c r="UVE598" s="107"/>
      <c r="UVF598" s="107"/>
      <c r="UVG598" s="107"/>
      <c r="UVH598" s="107"/>
      <c r="UVI598" s="107"/>
      <c r="UVJ598" s="107"/>
      <c r="UVK598" s="107"/>
      <c r="UVL598" s="107"/>
      <c r="UVM598" s="107"/>
      <c r="UVN598" s="107"/>
      <c r="UVO598" s="107"/>
      <c r="UVP598" s="107"/>
      <c r="UVQ598" s="107"/>
      <c r="UVR598" s="107"/>
      <c r="UVS598" s="107"/>
      <c r="UVT598" s="107"/>
      <c r="UVU598" s="107"/>
      <c r="UVV598" s="107"/>
      <c r="UVW598" s="107"/>
      <c r="UVX598" s="107"/>
      <c r="UVY598" s="107"/>
      <c r="UVZ598" s="107"/>
      <c r="UWA598" s="107"/>
      <c r="UWB598" s="107"/>
      <c r="UWC598" s="107"/>
      <c r="UWD598" s="107"/>
      <c r="UWE598" s="107"/>
      <c r="UWF598" s="107"/>
      <c r="UWG598" s="107"/>
      <c r="UWH598" s="107"/>
      <c r="UWI598" s="107"/>
      <c r="UWJ598" s="107"/>
      <c r="UWK598" s="107"/>
      <c r="UWL598" s="107"/>
      <c r="UWM598" s="107"/>
      <c r="UWN598" s="107"/>
      <c r="UWO598" s="107"/>
      <c r="UWP598" s="107"/>
      <c r="UWQ598" s="107"/>
      <c r="UWR598" s="107"/>
      <c r="UWS598" s="107"/>
      <c r="UWT598" s="107"/>
      <c r="UWU598" s="107"/>
      <c r="UWV598" s="107"/>
      <c r="UWW598" s="107"/>
      <c r="UWX598" s="107"/>
      <c r="UWY598" s="107"/>
      <c r="UWZ598" s="107"/>
      <c r="UXA598" s="107"/>
      <c r="UXB598" s="107"/>
      <c r="UXC598" s="107"/>
      <c r="UXD598" s="107"/>
      <c r="UXE598" s="107"/>
      <c r="UXF598" s="107"/>
      <c r="UXG598" s="107"/>
      <c r="UXH598" s="107"/>
      <c r="UXI598" s="107"/>
      <c r="UXJ598" s="107"/>
      <c r="UXK598" s="107"/>
      <c r="UXL598" s="107"/>
      <c r="UXM598" s="107"/>
      <c r="UXN598" s="107"/>
      <c r="UXO598" s="107"/>
      <c r="UXP598" s="107"/>
      <c r="UXQ598" s="107"/>
      <c r="UXR598" s="107"/>
      <c r="UXS598" s="107"/>
      <c r="UXT598" s="107"/>
      <c r="UXU598" s="107"/>
      <c r="UXV598" s="107"/>
      <c r="UXW598" s="107"/>
      <c r="UXX598" s="107"/>
      <c r="UXY598" s="107"/>
      <c r="UXZ598" s="107"/>
      <c r="UYA598" s="107"/>
      <c r="UYB598" s="107"/>
      <c r="UYC598" s="107"/>
      <c r="UYD598" s="107"/>
      <c r="UYE598" s="107"/>
      <c r="UYF598" s="107"/>
      <c r="UYG598" s="107"/>
      <c r="UYH598" s="107"/>
      <c r="UYI598" s="107"/>
      <c r="UYJ598" s="107"/>
      <c r="UYK598" s="107"/>
      <c r="UYL598" s="107"/>
      <c r="UYM598" s="107"/>
      <c r="UYN598" s="107"/>
      <c r="UYO598" s="107"/>
      <c r="UYP598" s="107"/>
      <c r="UYQ598" s="107"/>
      <c r="UYR598" s="107"/>
      <c r="UYS598" s="107"/>
      <c r="UYT598" s="107"/>
      <c r="UYU598" s="107"/>
      <c r="UYV598" s="107"/>
      <c r="UYW598" s="107"/>
      <c r="UYX598" s="107"/>
      <c r="UYY598" s="107"/>
      <c r="UYZ598" s="107"/>
      <c r="UZA598" s="107"/>
      <c r="UZB598" s="107"/>
      <c r="UZC598" s="107"/>
      <c r="UZD598" s="107"/>
      <c r="UZE598" s="107"/>
      <c r="UZF598" s="107"/>
      <c r="UZG598" s="107"/>
      <c r="UZH598" s="107"/>
      <c r="UZI598" s="107"/>
      <c r="UZJ598" s="107"/>
      <c r="UZK598" s="107"/>
      <c r="UZL598" s="107"/>
      <c r="UZM598" s="107"/>
      <c r="UZN598" s="107"/>
      <c r="UZO598" s="107"/>
      <c r="UZP598" s="107"/>
      <c r="UZQ598" s="107"/>
      <c r="UZR598" s="107"/>
      <c r="UZS598" s="107"/>
      <c r="UZT598" s="107"/>
      <c r="UZU598" s="107"/>
      <c r="UZV598" s="107"/>
      <c r="UZW598" s="107"/>
      <c r="UZX598" s="107"/>
      <c r="UZY598" s="107"/>
      <c r="UZZ598" s="107"/>
      <c r="VAA598" s="107"/>
      <c r="VAB598" s="107"/>
      <c r="VAC598" s="107"/>
      <c r="VAD598" s="107"/>
      <c r="VAE598" s="107"/>
      <c r="VAF598" s="107"/>
      <c r="VAG598" s="107"/>
      <c r="VAH598" s="107"/>
      <c r="VAI598" s="107"/>
      <c r="VAJ598" s="107"/>
      <c r="VAK598" s="107"/>
      <c r="VAL598" s="107"/>
      <c r="VAM598" s="107"/>
      <c r="VAN598" s="107"/>
      <c r="VAO598" s="107"/>
      <c r="VAP598" s="107"/>
      <c r="VAQ598" s="107"/>
      <c r="VAR598" s="107"/>
      <c r="VAS598" s="107"/>
      <c r="VAT598" s="107"/>
      <c r="VAU598" s="107"/>
      <c r="VAV598" s="107"/>
      <c r="VAW598" s="107"/>
      <c r="VAX598" s="107"/>
      <c r="VAY598" s="107"/>
      <c r="VAZ598" s="107"/>
      <c r="VBA598" s="107"/>
      <c r="VBB598" s="107"/>
      <c r="VBC598" s="107"/>
      <c r="VBD598" s="107"/>
      <c r="VBE598" s="107"/>
      <c r="VBF598" s="107"/>
      <c r="VBG598" s="107"/>
      <c r="VBH598" s="107"/>
      <c r="VBI598" s="107"/>
      <c r="VBJ598" s="107"/>
      <c r="VBK598" s="107"/>
      <c r="VBL598" s="107"/>
      <c r="VBM598" s="107"/>
      <c r="VBN598" s="107"/>
      <c r="VBO598" s="107"/>
      <c r="VBP598" s="107"/>
      <c r="VBQ598" s="107"/>
      <c r="VBR598" s="107"/>
      <c r="VBS598" s="107"/>
      <c r="VBT598" s="107"/>
      <c r="VBU598" s="107"/>
      <c r="VBV598" s="107"/>
      <c r="VBW598" s="107"/>
      <c r="VBX598" s="107"/>
      <c r="VBY598" s="107"/>
      <c r="VBZ598" s="107"/>
      <c r="VCA598" s="107"/>
      <c r="VCB598" s="107"/>
      <c r="VCC598" s="107"/>
      <c r="VCD598" s="107"/>
      <c r="VCE598" s="107"/>
      <c r="VCF598" s="107"/>
      <c r="VCG598" s="107"/>
      <c r="VCH598" s="107"/>
      <c r="VCI598" s="107"/>
      <c r="VCJ598" s="107"/>
      <c r="VCK598" s="107"/>
      <c r="VCL598" s="107"/>
      <c r="VCM598" s="107"/>
      <c r="VCN598" s="107"/>
      <c r="VCO598" s="107"/>
      <c r="VCP598" s="107"/>
      <c r="VCQ598" s="107"/>
      <c r="VCR598" s="107"/>
      <c r="VCS598" s="107"/>
      <c r="VCT598" s="107"/>
      <c r="VCU598" s="107"/>
      <c r="VCV598" s="107"/>
      <c r="VCW598" s="107"/>
      <c r="VCX598" s="107"/>
      <c r="VCY598" s="107"/>
      <c r="VCZ598" s="107"/>
      <c r="VDA598" s="107"/>
      <c r="VDB598" s="107"/>
      <c r="VDC598" s="107"/>
      <c r="VDD598" s="107"/>
      <c r="VDE598" s="107"/>
      <c r="VDF598" s="107"/>
      <c r="VDG598" s="107"/>
      <c r="VDH598" s="107"/>
      <c r="VDI598" s="107"/>
      <c r="VDJ598" s="107"/>
      <c r="VDK598" s="107"/>
      <c r="VDL598" s="107"/>
      <c r="VDM598" s="107"/>
      <c r="VDN598" s="107"/>
      <c r="VDO598" s="107"/>
      <c r="VDP598" s="107"/>
      <c r="VDQ598" s="107"/>
      <c r="VDR598" s="107"/>
      <c r="VDS598" s="107"/>
      <c r="VDT598" s="107"/>
      <c r="VDU598" s="107"/>
      <c r="VDV598" s="107"/>
      <c r="VDW598" s="107"/>
      <c r="VDX598" s="107"/>
      <c r="VDY598" s="107"/>
      <c r="VDZ598" s="107"/>
      <c r="VEA598" s="107"/>
      <c r="VEB598" s="107"/>
      <c r="VEC598" s="107"/>
      <c r="VED598" s="107"/>
      <c r="VEE598" s="107"/>
      <c r="VEF598" s="107"/>
      <c r="VEG598" s="107"/>
      <c r="VEH598" s="107"/>
      <c r="VEI598" s="107"/>
      <c r="VEJ598" s="107"/>
      <c r="VEK598" s="107"/>
      <c r="VEL598" s="107"/>
      <c r="VEM598" s="107"/>
      <c r="VEN598" s="107"/>
      <c r="VEO598" s="107"/>
      <c r="VEP598" s="107"/>
      <c r="VEQ598" s="107"/>
      <c r="VER598" s="107"/>
      <c r="VES598" s="107"/>
      <c r="VET598" s="107"/>
      <c r="VEU598" s="107"/>
      <c r="VEV598" s="107"/>
      <c r="VEW598" s="107"/>
      <c r="VEX598" s="107"/>
      <c r="VEY598" s="107"/>
      <c r="VEZ598" s="107"/>
      <c r="VFA598" s="107"/>
      <c r="VFB598" s="107"/>
      <c r="VFC598" s="107"/>
      <c r="VFD598" s="107"/>
      <c r="VFE598" s="107"/>
      <c r="VFF598" s="107"/>
      <c r="VFG598" s="107"/>
      <c r="VFH598" s="107"/>
      <c r="VFI598" s="107"/>
      <c r="VFJ598" s="107"/>
      <c r="VFK598" s="107"/>
      <c r="VFL598" s="107"/>
      <c r="VFM598" s="107"/>
      <c r="VFN598" s="107"/>
      <c r="VFO598" s="107"/>
      <c r="VFP598" s="107"/>
      <c r="VFQ598" s="107"/>
      <c r="VFR598" s="107"/>
      <c r="VFS598" s="107"/>
      <c r="VFT598" s="107"/>
      <c r="VFU598" s="107"/>
      <c r="VFV598" s="107"/>
      <c r="VFW598" s="107"/>
      <c r="VFX598" s="107"/>
      <c r="VFY598" s="107"/>
      <c r="VFZ598" s="107"/>
      <c r="VGA598" s="107"/>
      <c r="VGB598" s="107"/>
      <c r="VGC598" s="107"/>
      <c r="VGD598" s="107"/>
      <c r="VGE598" s="107"/>
      <c r="VGF598" s="107"/>
      <c r="VGG598" s="107"/>
      <c r="VGH598" s="107"/>
      <c r="VGI598" s="107"/>
      <c r="VGJ598" s="107"/>
      <c r="VGK598" s="107"/>
      <c r="VGL598" s="107"/>
      <c r="VGM598" s="107"/>
      <c r="VGN598" s="107"/>
      <c r="VGO598" s="107"/>
      <c r="VGP598" s="107"/>
      <c r="VGQ598" s="107"/>
      <c r="VGR598" s="107"/>
      <c r="VGS598" s="107"/>
      <c r="VGT598" s="107"/>
      <c r="VGU598" s="107"/>
      <c r="VGV598" s="107"/>
      <c r="VGW598" s="107"/>
      <c r="VGX598" s="107"/>
      <c r="VGY598" s="107"/>
      <c r="VGZ598" s="107"/>
      <c r="VHA598" s="107"/>
      <c r="VHB598" s="107"/>
      <c r="VHC598" s="107"/>
      <c r="VHD598" s="107"/>
      <c r="VHE598" s="107"/>
      <c r="VHF598" s="107"/>
      <c r="VHG598" s="107"/>
      <c r="VHH598" s="107"/>
      <c r="VHI598" s="107"/>
      <c r="VHJ598" s="107"/>
      <c r="VHK598" s="107"/>
      <c r="VHL598" s="107"/>
      <c r="VHM598" s="107"/>
      <c r="VHN598" s="107"/>
      <c r="VHO598" s="107"/>
      <c r="VHP598" s="107"/>
      <c r="VHQ598" s="107"/>
      <c r="VHR598" s="107"/>
      <c r="VHS598" s="107"/>
      <c r="VHT598" s="107"/>
      <c r="VHU598" s="107"/>
      <c r="VHV598" s="107"/>
      <c r="VHW598" s="107"/>
      <c r="VHX598" s="107"/>
      <c r="VHY598" s="107"/>
      <c r="VHZ598" s="107"/>
      <c r="VIA598" s="107"/>
      <c r="VIB598" s="107"/>
      <c r="VIC598" s="107"/>
      <c r="VID598" s="107"/>
      <c r="VIE598" s="107"/>
      <c r="VIF598" s="107"/>
      <c r="VIG598" s="107"/>
      <c r="VIH598" s="107"/>
      <c r="VII598" s="107"/>
      <c r="VIJ598" s="107"/>
      <c r="VIK598" s="107"/>
      <c r="VIL598" s="107"/>
      <c r="VIM598" s="107"/>
      <c r="VIN598" s="107"/>
      <c r="VIO598" s="107"/>
      <c r="VIP598" s="107"/>
      <c r="VIQ598" s="107"/>
      <c r="VIR598" s="107"/>
      <c r="VIS598" s="107"/>
      <c r="VIT598" s="107"/>
      <c r="VIU598" s="107"/>
      <c r="VIV598" s="107"/>
      <c r="VIW598" s="107"/>
      <c r="VIX598" s="107"/>
      <c r="VIY598" s="107"/>
      <c r="VIZ598" s="107"/>
      <c r="VJA598" s="107"/>
      <c r="VJB598" s="107"/>
      <c r="VJC598" s="107"/>
      <c r="VJD598" s="107"/>
      <c r="VJE598" s="107"/>
      <c r="VJF598" s="107"/>
      <c r="VJG598" s="107"/>
      <c r="VJH598" s="107"/>
      <c r="VJI598" s="107"/>
      <c r="VJJ598" s="107"/>
      <c r="VJK598" s="107"/>
      <c r="VJL598" s="107"/>
      <c r="VJM598" s="107"/>
      <c r="VJN598" s="107"/>
      <c r="VJO598" s="107"/>
      <c r="VJP598" s="107"/>
      <c r="VJQ598" s="107"/>
      <c r="VJR598" s="107"/>
      <c r="VJS598" s="107"/>
      <c r="VJT598" s="107"/>
      <c r="VJU598" s="107"/>
      <c r="VJV598" s="107"/>
      <c r="VJW598" s="107"/>
      <c r="VJX598" s="107"/>
      <c r="VJY598" s="107"/>
      <c r="VJZ598" s="107"/>
      <c r="VKA598" s="107"/>
      <c r="VKB598" s="107"/>
      <c r="VKC598" s="107"/>
      <c r="VKD598" s="107"/>
      <c r="VKE598" s="107"/>
      <c r="VKF598" s="107"/>
      <c r="VKG598" s="107"/>
      <c r="VKH598" s="107"/>
      <c r="VKI598" s="107"/>
      <c r="VKJ598" s="107"/>
      <c r="VKK598" s="107"/>
      <c r="VKL598" s="107"/>
      <c r="VKM598" s="107"/>
      <c r="VKN598" s="107"/>
      <c r="VKO598" s="107"/>
      <c r="VKP598" s="107"/>
      <c r="VKQ598" s="107"/>
      <c r="VKR598" s="107"/>
      <c r="VKS598" s="107"/>
      <c r="VKT598" s="107"/>
      <c r="VKU598" s="107"/>
      <c r="VKV598" s="107"/>
      <c r="VKW598" s="107"/>
      <c r="VKX598" s="107"/>
      <c r="VKY598" s="107"/>
      <c r="VKZ598" s="107"/>
      <c r="VLA598" s="107"/>
      <c r="VLB598" s="107"/>
      <c r="VLC598" s="107"/>
      <c r="VLD598" s="107"/>
      <c r="VLE598" s="107"/>
      <c r="VLF598" s="107"/>
      <c r="VLG598" s="107"/>
      <c r="VLH598" s="107"/>
      <c r="VLI598" s="107"/>
      <c r="VLJ598" s="107"/>
      <c r="VLK598" s="107"/>
      <c r="VLL598" s="107"/>
      <c r="VLM598" s="107"/>
      <c r="VLN598" s="107"/>
      <c r="VLO598" s="107"/>
      <c r="VLP598" s="107"/>
      <c r="VLQ598" s="107"/>
      <c r="VLR598" s="107"/>
      <c r="VLS598" s="107"/>
      <c r="VLT598" s="107"/>
      <c r="VLU598" s="107"/>
      <c r="VLV598" s="107"/>
      <c r="VLW598" s="107"/>
      <c r="VLX598" s="107"/>
      <c r="VLY598" s="107"/>
      <c r="VLZ598" s="107"/>
      <c r="VMA598" s="107"/>
      <c r="VMB598" s="107"/>
      <c r="VMC598" s="107"/>
      <c r="VMD598" s="107"/>
      <c r="VME598" s="107"/>
      <c r="VMF598" s="107"/>
      <c r="VMG598" s="107"/>
      <c r="VMH598" s="107"/>
      <c r="VMI598" s="107"/>
      <c r="VMJ598" s="107"/>
      <c r="VMK598" s="107"/>
      <c r="VML598" s="107"/>
      <c r="VMM598" s="107"/>
      <c r="VMN598" s="107"/>
      <c r="VMO598" s="107"/>
      <c r="VMP598" s="107"/>
      <c r="VMQ598" s="107"/>
      <c r="VMR598" s="107"/>
      <c r="VMS598" s="107"/>
      <c r="VMT598" s="107"/>
      <c r="VMU598" s="107"/>
      <c r="VMV598" s="107"/>
      <c r="VMW598" s="107"/>
      <c r="VMX598" s="107"/>
      <c r="VMY598" s="107"/>
      <c r="VMZ598" s="107"/>
      <c r="VNA598" s="107"/>
      <c r="VNB598" s="107"/>
      <c r="VNC598" s="107"/>
      <c r="VND598" s="107"/>
      <c r="VNE598" s="107"/>
      <c r="VNF598" s="107"/>
      <c r="VNG598" s="107"/>
      <c r="VNH598" s="107"/>
      <c r="VNI598" s="107"/>
      <c r="VNJ598" s="107"/>
      <c r="VNK598" s="107"/>
      <c r="VNL598" s="107"/>
      <c r="VNM598" s="107"/>
      <c r="VNN598" s="107"/>
      <c r="VNO598" s="107"/>
      <c r="VNP598" s="107"/>
      <c r="VNQ598" s="107"/>
      <c r="VNR598" s="107"/>
      <c r="VNS598" s="107"/>
      <c r="VNT598" s="107"/>
      <c r="VNU598" s="107"/>
      <c r="VNV598" s="107"/>
      <c r="VNW598" s="107"/>
      <c r="VNX598" s="107"/>
      <c r="VNY598" s="107"/>
      <c r="VNZ598" s="107"/>
      <c r="VOA598" s="107"/>
      <c r="VOB598" s="107"/>
      <c r="VOC598" s="107"/>
      <c r="VOD598" s="107"/>
      <c r="VOE598" s="107"/>
      <c r="VOF598" s="107"/>
      <c r="VOG598" s="107"/>
      <c r="VOH598" s="107"/>
      <c r="VOI598" s="107"/>
      <c r="VOJ598" s="107"/>
      <c r="VOK598" s="107"/>
      <c r="VOL598" s="107"/>
      <c r="VOM598" s="107"/>
      <c r="VON598" s="107"/>
      <c r="VOO598" s="107"/>
      <c r="VOP598" s="107"/>
      <c r="VOQ598" s="107"/>
      <c r="VOR598" s="107"/>
      <c r="VOS598" s="107"/>
      <c r="VOT598" s="107"/>
      <c r="VOU598" s="107"/>
      <c r="VOV598" s="107"/>
      <c r="VOW598" s="107"/>
      <c r="VOX598" s="107"/>
      <c r="VOY598" s="107"/>
      <c r="VOZ598" s="107"/>
      <c r="VPA598" s="107"/>
      <c r="VPB598" s="107"/>
      <c r="VPC598" s="107"/>
      <c r="VPD598" s="107"/>
      <c r="VPE598" s="107"/>
      <c r="VPF598" s="107"/>
      <c r="VPG598" s="107"/>
      <c r="VPH598" s="107"/>
      <c r="VPI598" s="107"/>
      <c r="VPJ598" s="107"/>
      <c r="VPK598" s="107"/>
      <c r="VPL598" s="107"/>
      <c r="VPM598" s="107"/>
      <c r="VPN598" s="107"/>
      <c r="VPO598" s="107"/>
      <c r="VPP598" s="107"/>
      <c r="VPQ598" s="107"/>
      <c r="VPR598" s="107"/>
      <c r="VPS598" s="107"/>
      <c r="VPT598" s="107"/>
      <c r="VPU598" s="107"/>
      <c r="VPV598" s="107"/>
      <c r="VPW598" s="107"/>
      <c r="VPX598" s="107"/>
      <c r="VPY598" s="107"/>
      <c r="VPZ598" s="107"/>
      <c r="VQA598" s="107"/>
      <c r="VQB598" s="107"/>
      <c r="VQC598" s="107"/>
      <c r="VQD598" s="107"/>
      <c r="VQE598" s="107"/>
      <c r="VQF598" s="107"/>
      <c r="VQG598" s="107"/>
      <c r="VQH598" s="107"/>
      <c r="VQI598" s="107"/>
      <c r="VQJ598" s="107"/>
      <c r="VQK598" s="107"/>
      <c r="VQL598" s="107"/>
      <c r="VQM598" s="107"/>
      <c r="VQN598" s="107"/>
      <c r="VQO598" s="107"/>
      <c r="VQP598" s="107"/>
      <c r="VQQ598" s="107"/>
      <c r="VQR598" s="107"/>
      <c r="VQS598" s="107"/>
      <c r="VQT598" s="107"/>
      <c r="VQU598" s="107"/>
      <c r="VQV598" s="107"/>
      <c r="VQW598" s="107"/>
      <c r="VQX598" s="107"/>
      <c r="VQY598" s="107"/>
      <c r="VQZ598" s="107"/>
      <c r="VRA598" s="107"/>
      <c r="VRB598" s="107"/>
      <c r="VRC598" s="107"/>
      <c r="VRD598" s="107"/>
      <c r="VRE598" s="107"/>
      <c r="VRF598" s="107"/>
      <c r="VRG598" s="107"/>
      <c r="VRH598" s="107"/>
      <c r="VRI598" s="107"/>
      <c r="VRJ598" s="107"/>
      <c r="VRK598" s="107"/>
      <c r="VRL598" s="107"/>
      <c r="VRM598" s="107"/>
      <c r="VRN598" s="107"/>
      <c r="VRO598" s="107"/>
      <c r="VRP598" s="107"/>
      <c r="VRQ598" s="107"/>
      <c r="VRR598" s="107"/>
      <c r="VRS598" s="107"/>
      <c r="VRT598" s="107"/>
      <c r="VRU598" s="107"/>
      <c r="VRV598" s="107"/>
      <c r="VRW598" s="107"/>
      <c r="VRX598" s="107"/>
      <c r="VRY598" s="107"/>
      <c r="VRZ598" s="107"/>
      <c r="VSA598" s="107"/>
      <c r="VSB598" s="107"/>
      <c r="VSC598" s="107"/>
      <c r="VSD598" s="107"/>
      <c r="VSE598" s="107"/>
      <c r="VSF598" s="107"/>
      <c r="VSG598" s="107"/>
      <c r="VSH598" s="107"/>
      <c r="VSI598" s="107"/>
      <c r="VSJ598" s="107"/>
      <c r="VSK598" s="107"/>
      <c r="VSL598" s="107"/>
      <c r="VSM598" s="107"/>
      <c r="VSN598" s="107"/>
      <c r="VSO598" s="107"/>
      <c r="VSP598" s="107"/>
      <c r="VSQ598" s="107"/>
      <c r="VSR598" s="107"/>
      <c r="VSS598" s="107"/>
      <c r="VST598" s="107"/>
      <c r="VSU598" s="107"/>
      <c r="VSV598" s="107"/>
      <c r="VSW598" s="107"/>
      <c r="VSX598" s="107"/>
      <c r="VSY598" s="107"/>
      <c r="VSZ598" s="107"/>
      <c r="VTA598" s="107"/>
      <c r="VTB598" s="107"/>
      <c r="VTC598" s="107"/>
      <c r="VTD598" s="107"/>
      <c r="VTE598" s="107"/>
      <c r="VTF598" s="107"/>
      <c r="VTG598" s="107"/>
      <c r="VTH598" s="107"/>
      <c r="VTI598" s="107"/>
      <c r="VTJ598" s="107"/>
      <c r="VTK598" s="107"/>
      <c r="VTL598" s="107"/>
      <c r="VTM598" s="107"/>
      <c r="VTN598" s="107"/>
      <c r="VTO598" s="107"/>
      <c r="VTP598" s="107"/>
      <c r="VTQ598" s="107"/>
      <c r="VTR598" s="107"/>
      <c r="VTS598" s="107"/>
      <c r="VTT598" s="107"/>
      <c r="VTU598" s="107"/>
      <c r="VTV598" s="107"/>
      <c r="VTW598" s="107"/>
      <c r="VTX598" s="107"/>
      <c r="VTY598" s="107"/>
      <c r="VTZ598" s="107"/>
      <c r="VUA598" s="107"/>
      <c r="VUB598" s="107"/>
      <c r="VUC598" s="107"/>
      <c r="VUD598" s="107"/>
      <c r="VUE598" s="107"/>
      <c r="VUF598" s="107"/>
      <c r="VUG598" s="107"/>
      <c r="VUH598" s="107"/>
      <c r="VUI598" s="107"/>
      <c r="VUJ598" s="107"/>
      <c r="VUK598" s="107"/>
      <c r="VUL598" s="107"/>
      <c r="VUM598" s="107"/>
      <c r="VUN598" s="107"/>
      <c r="VUO598" s="107"/>
      <c r="VUP598" s="107"/>
      <c r="VUQ598" s="107"/>
      <c r="VUR598" s="107"/>
      <c r="VUS598" s="107"/>
      <c r="VUT598" s="107"/>
      <c r="VUU598" s="107"/>
      <c r="VUV598" s="107"/>
      <c r="VUW598" s="107"/>
      <c r="VUX598" s="107"/>
      <c r="VUY598" s="107"/>
      <c r="VUZ598" s="107"/>
      <c r="VVA598" s="107"/>
      <c r="VVB598" s="107"/>
      <c r="VVC598" s="107"/>
      <c r="VVD598" s="107"/>
      <c r="VVE598" s="107"/>
      <c r="VVF598" s="107"/>
      <c r="VVG598" s="107"/>
      <c r="VVH598" s="107"/>
      <c r="VVI598" s="107"/>
      <c r="VVJ598" s="107"/>
      <c r="VVK598" s="107"/>
      <c r="VVL598" s="107"/>
      <c r="VVM598" s="107"/>
      <c r="VVN598" s="107"/>
      <c r="VVO598" s="107"/>
      <c r="VVP598" s="107"/>
      <c r="VVQ598" s="107"/>
      <c r="VVR598" s="107"/>
      <c r="VVS598" s="107"/>
      <c r="VVT598" s="107"/>
      <c r="VVU598" s="107"/>
      <c r="VVV598" s="107"/>
      <c r="VVW598" s="107"/>
      <c r="VVX598" s="107"/>
      <c r="VVY598" s="107"/>
      <c r="VVZ598" s="107"/>
      <c r="VWA598" s="107"/>
      <c r="VWB598" s="107"/>
      <c r="VWC598" s="107"/>
      <c r="VWD598" s="107"/>
      <c r="VWE598" s="107"/>
      <c r="VWF598" s="107"/>
      <c r="VWG598" s="107"/>
      <c r="VWH598" s="107"/>
      <c r="VWI598" s="107"/>
      <c r="VWJ598" s="107"/>
      <c r="VWK598" s="107"/>
      <c r="VWL598" s="107"/>
      <c r="VWM598" s="107"/>
      <c r="VWN598" s="107"/>
      <c r="VWO598" s="107"/>
      <c r="VWP598" s="107"/>
      <c r="VWQ598" s="107"/>
      <c r="VWR598" s="107"/>
      <c r="VWS598" s="107"/>
      <c r="VWT598" s="107"/>
      <c r="VWU598" s="107"/>
      <c r="VWV598" s="107"/>
      <c r="VWW598" s="107"/>
      <c r="VWX598" s="107"/>
      <c r="VWY598" s="107"/>
      <c r="VWZ598" s="107"/>
      <c r="VXA598" s="107"/>
      <c r="VXB598" s="107"/>
      <c r="VXC598" s="107"/>
      <c r="VXD598" s="107"/>
      <c r="VXE598" s="107"/>
      <c r="VXF598" s="107"/>
      <c r="VXG598" s="107"/>
      <c r="VXH598" s="107"/>
      <c r="VXI598" s="107"/>
      <c r="VXJ598" s="107"/>
      <c r="VXK598" s="107"/>
      <c r="VXL598" s="107"/>
      <c r="VXM598" s="107"/>
      <c r="VXN598" s="107"/>
      <c r="VXO598" s="107"/>
      <c r="VXP598" s="107"/>
      <c r="VXQ598" s="107"/>
      <c r="VXR598" s="107"/>
      <c r="VXS598" s="107"/>
      <c r="VXT598" s="107"/>
      <c r="VXU598" s="107"/>
      <c r="VXV598" s="107"/>
      <c r="VXW598" s="107"/>
      <c r="VXX598" s="107"/>
      <c r="VXY598" s="107"/>
      <c r="VXZ598" s="107"/>
      <c r="VYA598" s="107"/>
      <c r="VYB598" s="107"/>
      <c r="VYC598" s="107"/>
      <c r="VYD598" s="107"/>
      <c r="VYE598" s="107"/>
      <c r="VYF598" s="107"/>
      <c r="VYG598" s="107"/>
      <c r="VYH598" s="107"/>
      <c r="VYI598" s="107"/>
      <c r="VYJ598" s="107"/>
      <c r="VYK598" s="107"/>
      <c r="VYL598" s="107"/>
      <c r="VYM598" s="107"/>
      <c r="VYN598" s="107"/>
      <c r="VYO598" s="107"/>
      <c r="VYP598" s="107"/>
      <c r="VYQ598" s="107"/>
      <c r="VYR598" s="107"/>
      <c r="VYS598" s="107"/>
      <c r="VYT598" s="107"/>
      <c r="VYU598" s="107"/>
      <c r="VYV598" s="107"/>
      <c r="VYW598" s="107"/>
      <c r="VYX598" s="107"/>
      <c r="VYY598" s="107"/>
      <c r="VYZ598" s="107"/>
      <c r="VZA598" s="107"/>
      <c r="VZB598" s="107"/>
      <c r="VZC598" s="107"/>
      <c r="VZD598" s="107"/>
      <c r="VZE598" s="107"/>
      <c r="VZF598" s="107"/>
      <c r="VZG598" s="107"/>
      <c r="VZH598" s="107"/>
      <c r="VZI598" s="107"/>
      <c r="VZJ598" s="107"/>
      <c r="VZK598" s="107"/>
      <c r="VZL598" s="107"/>
      <c r="VZM598" s="107"/>
      <c r="VZN598" s="107"/>
      <c r="VZO598" s="107"/>
      <c r="VZP598" s="107"/>
      <c r="VZQ598" s="107"/>
      <c r="VZR598" s="107"/>
      <c r="VZS598" s="107"/>
      <c r="VZT598" s="107"/>
      <c r="VZU598" s="107"/>
      <c r="VZV598" s="107"/>
      <c r="VZW598" s="107"/>
      <c r="VZX598" s="107"/>
      <c r="VZY598" s="107"/>
      <c r="VZZ598" s="107"/>
      <c r="WAA598" s="107"/>
      <c r="WAB598" s="107"/>
      <c r="WAC598" s="107"/>
      <c r="WAD598" s="107"/>
      <c r="WAE598" s="107"/>
      <c r="WAF598" s="107"/>
      <c r="WAG598" s="107"/>
      <c r="WAH598" s="107"/>
      <c r="WAI598" s="107"/>
      <c r="WAJ598" s="107"/>
      <c r="WAK598" s="107"/>
      <c r="WAL598" s="107"/>
      <c r="WAM598" s="107"/>
      <c r="WAN598" s="107"/>
      <c r="WAO598" s="107"/>
      <c r="WAP598" s="107"/>
      <c r="WAQ598" s="107"/>
      <c r="WAR598" s="107"/>
      <c r="WAS598" s="107"/>
      <c r="WAT598" s="107"/>
      <c r="WAU598" s="107"/>
      <c r="WAV598" s="107"/>
      <c r="WAW598" s="107"/>
      <c r="WAX598" s="107"/>
      <c r="WAY598" s="107"/>
      <c r="WAZ598" s="107"/>
      <c r="WBA598" s="107"/>
      <c r="WBB598" s="107"/>
      <c r="WBC598" s="107"/>
      <c r="WBD598" s="107"/>
      <c r="WBE598" s="107"/>
      <c r="WBF598" s="107"/>
      <c r="WBG598" s="107"/>
      <c r="WBH598" s="107"/>
      <c r="WBI598" s="107"/>
      <c r="WBJ598" s="107"/>
      <c r="WBK598" s="107"/>
      <c r="WBL598" s="107"/>
      <c r="WBM598" s="107"/>
      <c r="WBN598" s="107"/>
      <c r="WBO598" s="107"/>
      <c r="WBP598" s="107"/>
      <c r="WBQ598" s="107"/>
      <c r="WBR598" s="107"/>
      <c r="WBS598" s="107"/>
      <c r="WBT598" s="107"/>
      <c r="WBU598" s="107"/>
      <c r="WBV598" s="107"/>
      <c r="WBW598" s="107"/>
      <c r="WBX598" s="107"/>
      <c r="WBY598" s="107"/>
      <c r="WBZ598" s="107"/>
      <c r="WCA598" s="107"/>
      <c r="WCB598" s="107"/>
      <c r="WCC598" s="107"/>
      <c r="WCD598" s="107"/>
      <c r="WCE598" s="107"/>
      <c r="WCF598" s="107"/>
      <c r="WCG598" s="107"/>
      <c r="WCH598" s="107"/>
      <c r="WCI598" s="107"/>
      <c r="WCJ598" s="107"/>
      <c r="WCK598" s="107"/>
      <c r="WCL598" s="107"/>
      <c r="WCM598" s="107"/>
      <c r="WCN598" s="107"/>
      <c r="WCO598" s="107"/>
      <c r="WCP598" s="107"/>
      <c r="WCQ598" s="107"/>
      <c r="WCR598" s="107"/>
      <c r="WCS598" s="107"/>
      <c r="WCT598" s="107"/>
      <c r="WCU598" s="107"/>
      <c r="WCV598" s="107"/>
      <c r="WCW598" s="107"/>
      <c r="WCX598" s="107"/>
      <c r="WCY598" s="107"/>
      <c r="WCZ598" s="107"/>
      <c r="WDA598" s="107"/>
      <c r="WDB598" s="107"/>
      <c r="WDC598" s="107"/>
      <c r="WDD598" s="107"/>
      <c r="WDE598" s="107"/>
      <c r="WDF598" s="107"/>
      <c r="WDG598" s="107"/>
      <c r="WDH598" s="107"/>
      <c r="WDI598" s="107"/>
      <c r="WDJ598" s="107"/>
      <c r="WDK598" s="107"/>
      <c r="WDL598" s="107"/>
      <c r="WDM598" s="107"/>
      <c r="WDN598" s="107"/>
      <c r="WDO598" s="107"/>
      <c r="WDP598" s="107"/>
      <c r="WDQ598" s="107"/>
      <c r="WDR598" s="107"/>
      <c r="WDS598" s="107"/>
      <c r="WDT598" s="107"/>
      <c r="WDU598" s="107"/>
      <c r="WDV598" s="107"/>
      <c r="WDW598" s="107"/>
      <c r="WDX598" s="107"/>
      <c r="WDY598" s="107"/>
      <c r="WDZ598" s="107"/>
      <c r="WEA598" s="107"/>
      <c r="WEB598" s="107"/>
      <c r="WEC598" s="107"/>
      <c r="WED598" s="107"/>
      <c r="WEE598" s="107"/>
      <c r="WEF598" s="107"/>
      <c r="WEG598" s="107"/>
      <c r="WEH598" s="107"/>
      <c r="WEI598" s="107"/>
      <c r="WEJ598" s="107"/>
      <c r="WEK598" s="107"/>
      <c r="WEL598" s="107"/>
      <c r="WEM598" s="107"/>
      <c r="WEN598" s="107"/>
      <c r="WEO598" s="107"/>
      <c r="WEP598" s="107"/>
      <c r="WEQ598" s="107"/>
      <c r="WER598" s="107"/>
      <c r="WES598" s="107"/>
      <c r="WET598" s="107"/>
      <c r="WEU598" s="107"/>
      <c r="WEV598" s="107"/>
      <c r="WEW598" s="107"/>
      <c r="WEX598" s="107"/>
      <c r="WEY598" s="107"/>
      <c r="WEZ598" s="107"/>
      <c r="WFA598" s="107"/>
      <c r="WFB598" s="107"/>
      <c r="WFC598" s="107"/>
      <c r="WFD598" s="107"/>
      <c r="WFE598" s="107"/>
      <c r="WFF598" s="107"/>
      <c r="WFG598" s="107"/>
      <c r="WFH598" s="107"/>
      <c r="WFI598" s="107"/>
      <c r="WFJ598" s="107"/>
      <c r="WFK598" s="107"/>
      <c r="WFL598" s="107"/>
      <c r="WFM598" s="107"/>
      <c r="WFN598" s="107"/>
      <c r="WFO598" s="107"/>
      <c r="WFP598" s="107"/>
      <c r="WFQ598" s="107"/>
      <c r="WFR598" s="107"/>
      <c r="WFS598" s="107"/>
      <c r="WFT598" s="107"/>
      <c r="WFU598" s="107"/>
      <c r="WFV598" s="107"/>
      <c r="WFW598" s="107"/>
      <c r="WFX598" s="107"/>
      <c r="WFY598" s="107"/>
      <c r="WFZ598" s="107"/>
      <c r="WGA598" s="107"/>
      <c r="WGB598" s="107"/>
      <c r="WGC598" s="107"/>
      <c r="WGD598" s="107"/>
      <c r="WGE598" s="107"/>
      <c r="WGF598" s="107"/>
      <c r="WGG598" s="107"/>
      <c r="WGH598" s="107"/>
      <c r="WGI598" s="107"/>
      <c r="WGJ598" s="107"/>
      <c r="WGK598" s="107"/>
      <c r="WGL598" s="107"/>
      <c r="WGM598" s="107"/>
      <c r="WGN598" s="107"/>
      <c r="WGO598" s="107"/>
      <c r="WGP598" s="107"/>
      <c r="WGQ598" s="107"/>
      <c r="WGR598" s="107"/>
      <c r="WGS598" s="107"/>
      <c r="WGT598" s="107"/>
      <c r="WGU598" s="107"/>
      <c r="WGV598" s="107"/>
      <c r="WGW598" s="107"/>
      <c r="WGX598" s="107"/>
      <c r="WGY598" s="107"/>
      <c r="WGZ598" s="107"/>
      <c r="WHA598" s="107"/>
      <c r="WHB598" s="107"/>
      <c r="WHC598" s="107"/>
      <c r="WHD598" s="107"/>
      <c r="WHE598" s="107"/>
      <c r="WHF598" s="107"/>
      <c r="WHG598" s="107"/>
      <c r="WHH598" s="107"/>
      <c r="WHI598" s="107"/>
      <c r="WHJ598" s="107"/>
      <c r="WHK598" s="107"/>
      <c r="WHL598" s="107"/>
      <c r="WHM598" s="107"/>
      <c r="WHN598" s="107"/>
      <c r="WHO598" s="107"/>
      <c r="WHP598" s="107"/>
      <c r="WHQ598" s="107"/>
      <c r="WHR598" s="107"/>
      <c r="WHS598" s="107"/>
      <c r="WHT598" s="107"/>
      <c r="WHU598" s="107"/>
      <c r="WHV598" s="107"/>
      <c r="WHW598" s="107"/>
      <c r="WHX598" s="107"/>
      <c r="WHY598" s="107"/>
      <c r="WHZ598" s="107"/>
      <c r="WIA598" s="107"/>
      <c r="WIB598" s="107"/>
      <c r="WIC598" s="107"/>
      <c r="WID598" s="107"/>
      <c r="WIE598" s="107"/>
      <c r="WIF598" s="107"/>
      <c r="WIG598" s="107"/>
      <c r="WIH598" s="107"/>
      <c r="WII598" s="107"/>
      <c r="WIJ598" s="107"/>
      <c r="WIK598" s="107"/>
      <c r="WIL598" s="107"/>
      <c r="WIM598" s="107"/>
      <c r="WIN598" s="107"/>
      <c r="WIO598" s="107"/>
      <c r="WIP598" s="107"/>
      <c r="WIQ598" s="107"/>
      <c r="WIR598" s="107"/>
      <c r="WIS598" s="107"/>
      <c r="WIT598" s="107"/>
      <c r="WIU598" s="107"/>
      <c r="WIV598" s="107"/>
      <c r="WIW598" s="107"/>
      <c r="WIX598" s="107"/>
      <c r="WIY598" s="107"/>
      <c r="WIZ598" s="107"/>
      <c r="WJA598" s="107"/>
      <c r="WJB598" s="107"/>
      <c r="WJC598" s="107"/>
      <c r="WJD598" s="107"/>
      <c r="WJE598" s="107"/>
      <c r="WJF598" s="107"/>
      <c r="WJG598" s="107"/>
      <c r="WJH598" s="107"/>
      <c r="WJI598" s="107"/>
      <c r="WJJ598" s="107"/>
      <c r="WJK598" s="107"/>
      <c r="WJL598" s="107"/>
      <c r="WJM598" s="107"/>
      <c r="WJN598" s="107"/>
      <c r="WJO598" s="107"/>
      <c r="WJP598" s="107"/>
      <c r="WJQ598" s="107"/>
      <c r="WJR598" s="107"/>
      <c r="WJS598" s="107"/>
      <c r="WJT598" s="107"/>
      <c r="WJU598" s="107"/>
      <c r="WJV598" s="107"/>
      <c r="WJW598" s="107"/>
      <c r="WJX598" s="107"/>
      <c r="WJY598" s="107"/>
      <c r="WJZ598" s="107"/>
      <c r="WKA598" s="107"/>
      <c r="WKB598" s="107"/>
      <c r="WKC598" s="107"/>
      <c r="WKD598" s="107"/>
      <c r="WKE598" s="107"/>
      <c r="WKF598" s="107"/>
      <c r="WKG598" s="107"/>
      <c r="WKH598" s="107"/>
      <c r="WKI598" s="107"/>
      <c r="WKJ598" s="107"/>
      <c r="WKK598" s="107"/>
      <c r="WKL598" s="107"/>
      <c r="WKM598" s="107"/>
      <c r="WKN598" s="107"/>
      <c r="WKO598" s="107"/>
      <c r="WKP598" s="107"/>
      <c r="WKQ598" s="107"/>
      <c r="WKR598" s="107"/>
      <c r="WKS598" s="107"/>
      <c r="WKT598" s="107"/>
      <c r="WKU598" s="107"/>
      <c r="WKV598" s="107"/>
      <c r="WKW598" s="107"/>
      <c r="WKX598" s="107"/>
      <c r="WKY598" s="107"/>
      <c r="WKZ598" s="107"/>
      <c r="WLA598" s="107"/>
      <c r="WLB598" s="107"/>
      <c r="WLC598" s="107"/>
      <c r="WLD598" s="107"/>
      <c r="WLE598" s="107"/>
      <c r="WLF598" s="107"/>
      <c r="WLG598" s="107"/>
      <c r="WLH598" s="107"/>
      <c r="WLI598" s="107"/>
      <c r="WLJ598" s="107"/>
      <c r="WLK598" s="107"/>
      <c r="WLL598" s="107"/>
      <c r="WLM598" s="107"/>
      <c r="WLN598" s="107"/>
      <c r="WLO598" s="107"/>
      <c r="WLP598" s="107"/>
      <c r="WLQ598" s="107"/>
      <c r="WLR598" s="107"/>
      <c r="WLS598" s="107"/>
      <c r="WLT598" s="107"/>
      <c r="WLU598" s="107"/>
      <c r="WLV598" s="107"/>
      <c r="WLW598" s="107"/>
      <c r="WLX598" s="107"/>
      <c r="WLY598" s="107"/>
      <c r="WLZ598" s="107"/>
      <c r="WMA598" s="107"/>
      <c r="WMB598" s="107"/>
      <c r="WMC598" s="107"/>
      <c r="WMD598" s="107"/>
      <c r="WME598" s="107"/>
      <c r="WMF598" s="107"/>
      <c r="WMG598" s="107"/>
      <c r="WMH598" s="107"/>
      <c r="WMI598" s="107"/>
      <c r="WMJ598" s="107"/>
      <c r="WMK598" s="107"/>
      <c r="WML598" s="107"/>
      <c r="WMM598" s="107"/>
      <c r="WMN598" s="107"/>
      <c r="WMO598" s="107"/>
      <c r="WMP598" s="107"/>
      <c r="WMQ598" s="107"/>
      <c r="WMR598" s="107"/>
      <c r="WMS598" s="107"/>
      <c r="WMT598" s="107"/>
      <c r="WMU598" s="107"/>
      <c r="WMV598" s="107"/>
      <c r="WMW598" s="107"/>
      <c r="WMX598" s="107"/>
      <c r="WMY598" s="107"/>
      <c r="WMZ598" s="107"/>
      <c r="WNA598" s="107"/>
      <c r="WNB598" s="107"/>
      <c r="WNC598" s="107"/>
      <c r="WND598" s="107"/>
      <c r="WNE598" s="107"/>
      <c r="WNF598" s="107"/>
      <c r="WNG598" s="107"/>
      <c r="WNH598" s="107"/>
      <c r="WNI598" s="107"/>
      <c r="WNJ598" s="107"/>
      <c r="WNK598" s="107"/>
      <c r="WNL598" s="107"/>
      <c r="WNM598" s="107"/>
      <c r="WNN598" s="107"/>
      <c r="WNO598" s="107"/>
      <c r="WNP598" s="107"/>
      <c r="WNQ598" s="107"/>
      <c r="WNR598" s="107"/>
      <c r="WNS598" s="107"/>
      <c r="WNT598" s="107"/>
      <c r="WNU598" s="107"/>
      <c r="WNV598" s="107"/>
      <c r="WNW598" s="107"/>
      <c r="WNX598" s="107"/>
      <c r="WNY598" s="107"/>
      <c r="WNZ598" s="107"/>
      <c r="WOA598" s="107"/>
      <c r="WOB598" s="107"/>
      <c r="WOC598" s="107"/>
      <c r="WOD598" s="107"/>
      <c r="WOE598" s="107"/>
      <c r="WOF598" s="107"/>
      <c r="WOG598" s="107"/>
      <c r="WOH598" s="107"/>
      <c r="WOI598" s="107"/>
      <c r="WOJ598" s="107"/>
      <c r="WOK598" s="107"/>
      <c r="WOL598" s="107"/>
      <c r="WOM598" s="107"/>
      <c r="WON598" s="107"/>
      <c r="WOO598" s="107"/>
      <c r="WOP598" s="107"/>
      <c r="WOQ598" s="107"/>
      <c r="WOR598" s="107"/>
      <c r="WOS598" s="107"/>
      <c r="WOT598" s="107"/>
      <c r="WOU598" s="107"/>
      <c r="WOV598" s="107"/>
      <c r="WOW598" s="107"/>
      <c r="WOX598" s="107"/>
      <c r="WOY598" s="107"/>
      <c r="WOZ598" s="107"/>
      <c r="WPA598" s="107"/>
      <c r="WPB598" s="107"/>
      <c r="WPC598" s="107"/>
      <c r="WPD598" s="107"/>
      <c r="WPE598" s="107"/>
      <c r="WPF598" s="107"/>
      <c r="WPG598" s="107"/>
      <c r="WPH598" s="107"/>
      <c r="WPI598" s="107"/>
      <c r="WPJ598" s="107"/>
      <c r="WPK598" s="107"/>
      <c r="WPL598" s="107"/>
      <c r="WPM598" s="107"/>
      <c r="WPN598" s="107"/>
      <c r="WPO598" s="107"/>
      <c r="WPP598" s="107"/>
      <c r="WPQ598" s="107"/>
      <c r="WPR598" s="107"/>
      <c r="WPS598" s="107"/>
      <c r="WPT598" s="107"/>
      <c r="WPU598" s="107"/>
      <c r="WPV598" s="107"/>
      <c r="WPW598" s="107"/>
      <c r="WPX598" s="107"/>
      <c r="WPY598" s="107"/>
      <c r="WPZ598" s="107"/>
      <c r="WQA598" s="107"/>
      <c r="WQB598" s="107"/>
      <c r="WQC598" s="107"/>
      <c r="WQD598" s="107"/>
      <c r="WQE598" s="107"/>
      <c r="WQF598" s="107"/>
      <c r="WQG598" s="107"/>
      <c r="WQH598" s="107"/>
      <c r="WQI598" s="107"/>
      <c r="WQJ598" s="107"/>
      <c r="WQK598" s="107"/>
      <c r="WQL598" s="107"/>
      <c r="WQM598" s="107"/>
      <c r="WQN598" s="107"/>
      <c r="WQO598" s="107"/>
      <c r="WQP598" s="107"/>
      <c r="WQQ598" s="107"/>
      <c r="WQR598" s="107"/>
      <c r="WQS598" s="107"/>
      <c r="WQT598" s="107"/>
      <c r="WQU598" s="107"/>
      <c r="WQV598" s="107"/>
      <c r="WQW598" s="107"/>
      <c r="WQX598" s="107"/>
      <c r="WQY598" s="107"/>
      <c r="WQZ598" s="107"/>
      <c r="WRA598" s="107"/>
      <c r="WRB598" s="107"/>
      <c r="WRC598" s="107"/>
      <c r="WRD598" s="107"/>
      <c r="WRE598" s="107"/>
      <c r="WRF598" s="107"/>
      <c r="WRG598" s="107"/>
      <c r="WRH598" s="107"/>
      <c r="WRI598" s="107"/>
      <c r="WRJ598" s="107"/>
      <c r="WRK598" s="107"/>
      <c r="WRL598" s="107"/>
      <c r="WRM598" s="107"/>
      <c r="WRN598" s="107"/>
      <c r="WRO598" s="107"/>
      <c r="WRP598" s="107"/>
      <c r="WRQ598" s="107"/>
      <c r="WRR598" s="107"/>
      <c r="WRS598" s="107"/>
      <c r="WRT598" s="107"/>
      <c r="WRU598" s="107"/>
      <c r="WRV598" s="107"/>
      <c r="WRW598" s="107"/>
      <c r="WRX598" s="107"/>
      <c r="WRY598" s="107"/>
      <c r="WRZ598" s="107"/>
      <c r="WSA598" s="107"/>
      <c r="WSB598" s="107"/>
      <c r="WSC598" s="107"/>
      <c r="WSD598" s="107"/>
      <c r="WSE598" s="107"/>
      <c r="WSF598" s="107"/>
      <c r="WSG598" s="107"/>
      <c r="WSH598" s="107"/>
      <c r="WSI598" s="107"/>
      <c r="WSJ598" s="107"/>
      <c r="WSK598" s="107"/>
      <c r="WSL598" s="107"/>
      <c r="WSM598" s="107"/>
      <c r="WSN598" s="107"/>
      <c r="WSO598" s="107"/>
      <c r="WSP598" s="107"/>
      <c r="WSQ598" s="107"/>
      <c r="WSR598" s="107"/>
      <c r="WSS598" s="107"/>
      <c r="WST598" s="107"/>
      <c r="WSU598" s="107"/>
      <c r="WSV598" s="107"/>
      <c r="WSW598" s="107"/>
      <c r="WSX598" s="107"/>
      <c r="WSY598" s="107"/>
      <c r="WSZ598" s="107"/>
      <c r="WTA598" s="107"/>
      <c r="WTB598" s="107"/>
      <c r="WTC598" s="107"/>
      <c r="WTD598" s="107"/>
      <c r="WTE598" s="107"/>
      <c r="WTF598" s="107"/>
      <c r="WTG598" s="107"/>
      <c r="WTH598" s="107"/>
      <c r="WTI598" s="107"/>
      <c r="WTJ598" s="107"/>
      <c r="WTK598" s="107"/>
      <c r="WTL598" s="107"/>
      <c r="WTM598" s="107"/>
      <c r="WTN598" s="107"/>
      <c r="WTO598" s="107"/>
      <c r="WTP598" s="107"/>
      <c r="WTQ598" s="107"/>
      <c r="WTR598" s="107"/>
      <c r="WTS598" s="107"/>
      <c r="WTT598" s="107"/>
      <c r="WTU598" s="107"/>
      <c r="WTV598" s="107"/>
      <c r="WTW598" s="107"/>
      <c r="WTX598" s="107"/>
      <c r="WTY598" s="107"/>
      <c r="WTZ598" s="107"/>
      <c r="WUA598" s="107"/>
      <c r="WUB598" s="107"/>
      <c r="WUC598" s="107"/>
      <c r="WUD598" s="107"/>
      <c r="WUE598" s="107"/>
      <c r="WUF598" s="107"/>
      <c r="WUG598" s="107"/>
      <c r="WUH598" s="107"/>
      <c r="WUI598" s="107"/>
      <c r="WUJ598" s="107"/>
      <c r="WUK598" s="107"/>
      <c r="WUL598" s="107"/>
      <c r="WUM598" s="107"/>
      <c r="WUN598" s="107"/>
      <c r="WUO598" s="107"/>
      <c r="WUP598" s="107"/>
      <c r="WUQ598" s="107"/>
      <c r="WUR598" s="107"/>
      <c r="WUS598" s="107"/>
      <c r="WUT598" s="107"/>
      <c r="WUU598" s="107"/>
      <c r="WUV598" s="107"/>
      <c r="WUW598" s="107"/>
      <c r="WUX598" s="107"/>
      <c r="WUY598" s="107"/>
      <c r="WUZ598" s="107"/>
      <c r="WVA598" s="107"/>
      <c r="WVB598" s="107"/>
      <c r="WVC598" s="107"/>
      <c r="WVD598" s="107"/>
      <c r="WVE598" s="107"/>
      <c r="WVF598" s="107"/>
      <c r="WVG598" s="107"/>
      <c r="WVH598" s="107"/>
      <c r="WVI598" s="107"/>
      <c r="WVJ598" s="107"/>
      <c r="WVK598" s="107"/>
      <c r="WVL598" s="107"/>
      <c r="WVM598" s="107"/>
      <c r="WVN598" s="107"/>
      <c r="WVO598" s="107"/>
      <c r="WVP598" s="107"/>
      <c r="WVQ598" s="107"/>
      <c r="WVR598" s="107"/>
      <c r="WVS598" s="107"/>
      <c r="WVT598" s="107"/>
      <c r="WVU598" s="107"/>
      <c r="WVV598" s="107"/>
      <c r="WVW598" s="107"/>
      <c r="WVX598" s="107"/>
      <c r="WVY598" s="107"/>
      <c r="WVZ598" s="107"/>
      <c r="WWA598" s="107"/>
      <c r="WWB598" s="107"/>
      <c r="WWC598" s="107"/>
      <c r="WWD598" s="107"/>
      <c r="WWE598" s="107"/>
      <c r="WWF598" s="107"/>
      <c r="WWG598" s="107"/>
      <c r="WWH598" s="107"/>
      <c r="WWI598" s="107"/>
      <c r="WWJ598" s="107"/>
      <c r="WWK598" s="107"/>
      <c r="WWL598" s="107"/>
      <c r="WWM598" s="107"/>
      <c r="WWN598" s="107"/>
      <c r="WWO598" s="107"/>
      <c r="WWP598" s="107"/>
      <c r="WWQ598" s="107"/>
      <c r="WWR598" s="107"/>
      <c r="WWS598" s="107"/>
      <c r="WWT598" s="107"/>
      <c r="WWU598" s="107"/>
      <c r="WWV598" s="107"/>
      <c r="WWW598" s="107"/>
      <c r="WWX598" s="107"/>
      <c r="WWY598" s="107"/>
      <c r="WWZ598" s="107"/>
      <c r="WXA598" s="107"/>
      <c r="WXB598" s="107"/>
      <c r="WXC598" s="107"/>
      <c r="WXD598" s="107"/>
      <c r="WXE598" s="107"/>
      <c r="WXF598" s="107"/>
      <c r="WXG598" s="107"/>
      <c r="WXH598" s="107"/>
      <c r="WXI598" s="107"/>
      <c r="WXJ598" s="107"/>
      <c r="WXK598" s="107"/>
      <c r="WXL598" s="107"/>
      <c r="WXM598" s="107"/>
      <c r="WXN598" s="107"/>
      <c r="WXO598" s="107"/>
      <c r="WXP598" s="107"/>
      <c r="WXQ598" s="107"/>
      <c r="WXR598" s="107"/>
      <c r="WXS598" s="107"/>
      <c r="WXT598" s="107"/>
      <c r="WXU598" s="107"/>
      <c r="WXV598" s="107"/>
      <c r="WXW598" s="107"/>
      <c r="WXX598" s="107"/>
      <c r="WXY598" s="107"/>
      <c r="WXZ598" s="107"/>
      <c r="WYA598" s="107"/>
      <c r="WYB598" s="107"/>
      <c r="WYC598" s="107"/>
      <c r="WYD598" s="107"/>
      <c r="WYE598" s="107"/>
      <c r="WYF598" s="107"/>
      <c r="WYG598" s="107"/>
      <c r="WYH598" s="107"/>
      <c r="WYI598" s="107"/>
      <c r="WYJ598" s="107"/>
      <c r="WYK598" s="107"/>
      <c r="WYL598" s="107"/>
      <c r="WYM598" s="107"/>
      <c r="WYN598" s="107"/>
      <c r="WYO598" s="107"/>
      <c r="WYP598" s="107"/>
      <c r="WYQ598" s="107"/>
      <c r="WYR598" s="107"/>
      <c r="WYS598" s="107"/>
      <c r="WYT598" s="107"/>
      <c r="WYU598" s="107"/>
      <c r="WYV598" s="107"/>
      <c r="WYW598" s="107"/>
      <c r="WYX598" s="107"/>
      <c r="WYY598" s="107"/>
      <c r="WYZ598" s="107"/>
      <c r="WZA598" s="107"/>
      <c r="WZB598" s="107"/>
      <c r="WZC598" s="107"/>
      <c r="WZD598" s="107"/>
      <c r="WZE598" s="107"/>
      <c r="WZF598" s="107"/>
      <c r="WZG598" s="107"/>
      <c r="WZH598" s="107"/>
      <c r="WZI598" s="107"/>
      <c r="WZJ598" s="107"/>
      <c r="WZK598" s="107"/>
      <c r="WZL598" s="107"/>
      <c r="WZM598" s="107"/>
      <c r="WZN598" s="107"/>
      <c r="WZO598" s="107"/>
      <c r="WZP598" s="107"/>
      <c r="WZQ598" s="107"/>
      <c r="WZR598" s="107"/>
      <c r="WZS598" s="107"/>
      <c r="WZT598" s="107"/>
      <c r="WZU598" s="107"/>
      <c r="WZV598" s="107"/>
      <c r="WZW598" s="107"/>
      <c r="WZX598" s="107"/>
      <c r="WZY598" s="107"/>
      <c r="WZZ598" s="107"/>
      <c r="XAA598" s="107"/>
      <c r="XAB598" s="107"/>
      <c r="XAC598" s="107"/>
      <c r="XAD598" s="107"/>
      <c r="XAE598" s="107"/>
      <c r="XAF598" s="107"/>
      <c r="XAG598" s="107"/>
      <c r="XAH598" s="107"/>
      <c r="XAI598" s="107"/>
      <c r="XAJ598" s="107"/>
      <c r="XAK598" s="107"/>
      <c r="XAL598" s="107"/>
      <c r="XAM598" s="107"/>
      <c r="XAN598" s="107"/>
      <c r="XAO598" s="107"/>
      <c r="XAP598" s="107"/>
      <c r="XAQ598" s="107"/>
      <c r="XAR598" s="107"/>
      <c r="XAS598" s="107"/>
      <c r="XAT598" s="107"/>
      <c r="XAU598" s="107"/>
      <c r="XAV598" s="107"/>
      <c r="XAW598" s="107"/>
      <c r="XAX598" s="107"/>
      <c r="XAY598" s="107"/>
      <c r="XAZ598" s="107"/>
      <c r="XBA598" s="107"/>
      <c r="XBB598" s="107"/>
      <c r="XBC598" s="107"/>
      <c r="XBD598" s="107"/>
      <c r="XBE598" s="107"/>
      <c r="XBF598" s="107"/>
      <c r="XBG598" s="107"/>
      <c r="XBH598" s="107"/>
      <c r="XBI598" s="107"/>
      <c r="XBJ598" s="107"/>
      <c r="XBK598" s="107"/>
      <c r="XBL598" s="107"/>
      <c r="XBM598" s="107"/>
      <c r="XBN598" s="107"/>
      <c r="XBO598" s="107"/>
      <c r="XBP598" s="107"/>
      <c r="XBQ598" s="107"/>
      <c r="XBR598" s="107"/>
      <c r="XBS598" s="107"/>
      <c r="XBT598" s="107"/>
      <c r="XBU598" s="107"/>
      <c r="XBV598" s="107"/>
      <c r="XBW598" s="107"/>
      <c r="XBX598" s="107"/>
      <c r="XBY598" s="107"/>
      <c r="XBZ598" s="107"/>
      <c r="XCA598" s="107"/>
      <c r="XCB598" s="107"/>
      <c r="XCC598" s="107"/>
      <c r="XCD598" s="107"/>
      <c r="XCE598" s="107"/>
      <c r="XCF598" s="107"/>
      <c r="XCG598" s="107"/>
      <c r="XCH598" s="107"/>
      <c r="XCI598" s="107"/>
      <c r="XCJ598" s="107"/>
      <c r="XCK598" s="107"/>
      <c r="XCL598" s="107"/>
      <c r="XCM598" s="107"/>
      <c r="XCN598" s="107"/>
      <c r="XCO598" s="107"/>
      <c r="XCP598" s="107"/>
      <c r="XCQ598" s="107"/>
      <c r="XCR598" s="107"/>
      <c r="XCS598" s="107"/>
      <c r="XCT598" s="107"/>
      <c r="XCU598" s="107"/>
      <c r="XCV598" s="107"/>
      <c r="XCW598" s="107"/>
      <c r="XCX598" s="107"/>
      <c r="XCY598" s="107"/>
      <c r="XCZ598" s="107"/>
      <c r="XDA598" s="107"/>
      <c r="XDB598" s="107"/>
      <c r="XDC598" s="107"/>
      <c r="XDD598" s="107"/>
      <c r="XDE598" s="107"/>
      <c r="XDF598" s="107"/>
      <c r="XDG598" s="107"/>
      <c r="XDH598" s="107"/>
      <c r="XDI598" s="107"/>
      <c r="XDJ598" s="107"/>
      <c r="XDK598" s="107"/>
      <c r="XDL598" s="107"/>
      <c r="XDM598" s="107"/>
      <c r="XDN598" s="107"/>
      <c r="XDO598" s="107"/>
      <c r="XDP598" s="107"/>
      <c r="XDQ598" s="107"/>
      <c r="XDR598" s="107"/>
      <c r="XDS598" s="107"/>
      <c r="XDT598" s="107"/>
      <c r="XDU598" s="107"/>
      <c r="XDV598" s="107"/>
      <c r="XDW598" s="107"/>
      <c r="XDX598" s="107"/>
      <c r="XDY598" s="107"/>
      <c r="XDZ598" s="107"/>
      <c r="XEA598" s="107"/>
      <c r="XEB598" s="107"/>
      <c r="XEC598" s="107"/>
      <c r="XED598" s="107"/>
      <c r="XEE598" s="107"/>
      <c r="XEF598" s="107"/>
      <c r="XEG598" s="107"/>
      <c r="XEH598" s="107"/>
      <c r="XEI598" s="107"/>
      <c r="XEJ598" s="107"/>
      <c r="XEK598" s="107"/>
      <c r="XEL598" s="107"/>
      <c r="XEM598" s="107"/>
      <c r="XEN598" s="107"/>
      <c r="XEO598" s="107"/>
      <c r="XEP598" s="107"/>
      <c r="XEQ598" s="107"/>
      <c r="XER598" s="107"/>
      <c r="XES598" s="107"/>
      <c r="XET598" s="107"/>
      <c r="XEU598" s="107"/>
      <c r="XEV598" s="107"/>
      <c r="XEW598" s="107"/>
      <c r="XEX598" s="107"/>
      <c r="XEY598" s="107"/>
      <c r="XEZ598" s="107"/>
      <c r="XFA598" s="107"/>
      <c r="XFB598" s="107"/>
      <c r="XFC598" s="107"/>
      <c r="XFD598" s="107"/>
    </row>
    <row r="599" spans="1:16384" s="100" customFormat="1" ht="14.25">
      <c r="A599" s="110">
        <v>43482</v>
      </c>
      <c r="B599" s="111" t="s">
        <v>438</v>
      </c>
      <c r="C599" s="115">
        <f t="shared" si="816"/>
        <v>583.31713007972007</v>
      </c>
      <c r="D599" s="111" t="s">
        <v>18</v>
      </c>
      <c r="E599" s="111">
        <v>257.14999999999998</v>
      </c>
      <c r="F599" s="111">
        <v>259.5</v>
      </c>
      <c r="G599" s="111"/>
      <c r="H599" s="111"/>
      <c r="I599" s="116">
        <f t="shared" si="817"/>
        <v>-1370.7952556873554</v>
      </c>
      <c r="J599" s="117"/>
      <c r="K599" s="117"/>
      <c r="L599" s="117">
        <f t="shared" si="818"/>
        <v>-2.3500000000000227</v>
      </c>
      <c r="M599" s="109">
        <f t="shared" si="815"/>
        <v>1125.150421179291</v>
      </c>
    </row>
    <row r="600" spans="1:16384" s="100" customFormat="1" ht="14.25">
      <c r="A600" s="110">
        <v>43481</v>
      </c>
      <c r="B600" s="111" t="s">
        <v>554</v>
      </c>
      <c r="C600" s="115">
        <f t="shared" si="816"/>
        <v>196.85039370078741</v>
      </c>
      <c r="D600" s="111" t="s">
        <v>14</v>
      </c>
      <c r="E600" s="111">
        <v>762</v>
      </c>
      <c r="F600" s="111">
        <v>767.3</v>
      </c>
      <c r="G600" s="111"/>
      <c r="H600" s="111"/>
      <c r="I600" s="116">
        <f t="shared" si="817"/>
        <v>1043.3070866141643</v>
      </c>
      <c r="J600" s="117"/>
      <c r="K600" s="117"/>
      <c r="L600" s="117">
        <f t="shared" si="818"/>
        <v>5.2999999999999545</v>
      </c>
      <c r="M600" s="109">
        <f t="shared" si="815"/>
        <v>1077.1992818671354</v>
      </c>
    </row>
    <row r="601" spans="1:16384" s="100" customFormat="1" ht="14.25">
      <c r="A601" s="110">
        <v>43481</v>
      </c>
      <c r="B601" s="111" t="s">
        <v>463</v>
      </c>
      <c r="C601" s="115">
        <f t="shared" si="816"/>
        <v>57.832440143424456</v>
      </c>
      <c r="D601" s="111" t="s">
        <v>14</v>
      </c>
      <c r="E601" s="111">
        <v>2593.6999999999998</v>
      </c>
      <c r="F601" s="111">
        <v>2611.85</v>
      </c>
      <c r="G601" s="111"/>
      <c r="H601" s="111"/>
      <c r="I601" s="116">
        <f t="shared" si="817"/>
        <v>1049.6587886031591</v>
      </c>
      <c r="J601" s="117"/>
      <c r="K601" s="117"/>
      <c r="L601" s="117">
        <f t="shared" si="818"/>
        <v>18.150000000000091</v>
      </c>
      <c r="M601" s="107">
        <f t="shared" si="815"/>
        <v>3822.3140495867651</v>
      </c>
    </row>
    <row r="602" spans="1:16384" s="100" customFormat="1" ht="14.25">
      <c r="A602" s="118">
        <v>43480</v>
      </c>
      <c r="B602" s="119" t="s">
        <v>448</v>
      </c>
      <c r="C602" s="120">
        <f t="shared" si="816"/>
        <v>466.85340802987861</v>
      </c>
      <c r="D602" s="119" t="s">
        <v>14</v>
      </c>
      <c r="E602" s="119">
        <v>321.3</v>
      </c>
      <c r="F602" s="119">
        <v>323.5</v>
      </c>
      <c r="G602" s="119">
        <v>326.39999999999998</v>
      </c>
      <c r="H602" s="119">
        <v>329.35</v>
      </c>
      <c r="I602" s="121">
        <f t="shared" si="817"/>
        <v>1027.0774976657276</v>
      </c>
      <c r="J602" s="122">
        <f>(IF(D602="SHORT",IF(G602="",0,F602-G602),IF(D602="LONG",IF(G602="",0,G602-F602))))*C602</f>
        <v>1353.8748832866374</v>
      </c>
      <c r="K602" s="122">
        <f>(IF(D602="SHORT",IF(H602="",0,G602-H602),IF(D602="LONG",IF(H602="",0,(H602-G602)))))*C602</f>
        <v>1377.2175536881632</v>
      </c>
      <c r="L602" s="122">
        <f t="shared" si="818"/>
        <v>8.0500000000000114</v>
      </c>
      <c r="M602" s="109">
        <f t="shared" si="815"/>
        <v>2493.7655860349128</v>
      </c>
    </row>
    <row r="603" spans="1:16384" s="100" customFormat="1" ht="14.25">
      <c r="A603" s="110">
        <v>43480</v>
      </c>
      <c r="B603" s="111" t="s">
        <v>487</v>
      </c>
      <c r="C603" s="115">
        <f t="shared" si="816"/>
        <v>586.96928194091174</v>
      </c>
      <c r="D603" s="111" t="s">
        <v>14</v>
      </c>
      <c r="E603" s="111">
        <v>255.55</v>
      </c>
      <c r="F603" s="111">
        <v>257.3</v>
      </c>
      <c r="G603" s="111"/>
      <c r="H603" s="111"/>
      <c r="I603" s="116">
        <f t="shared" si="817"/>
        <v>1027.1962433965955</v>
      </c>
      <c r="J603" s="117"/>
      <c r="K603" s="117"/>
      <c r="L603" s="117">
        <f t="shared" si="818"/>
        <v>1.75</v>
      </c>
      <c r="M603" s="109">
        <f t="shared" si="815"/>
        <v>141.50943396226953</v>
      </c>
    </row>
    <row r="604" spans="1:16384" s="100" customFormat="1" ht="14.25">
      <c r="A604" s="110">
        <v>43480</v>
      </c>
      <c r="B604" s="111" t="s">
        <v>553</v>
      </c>
      <c r="C604" s="115">
        <f t="shared" si="816"/>
        <v>701.75438596491233</v>
      </c>
      <c r="D604" s="111" t="s">
        <v>14</v>
      </c>
      <c r="E604" s="111">
        <v>213.75</v>
      </c>
      <c r="F604" s="111">
        <v>214.05</v>
      </c>
      <c r="G604" s="111"/>
      <c r="H604" s="111"/>
      <c r="I604" s="116">
        <f t="shared" si="817"/>
        <v>210.52631578948169</v>
      </c>
      <c r="J604" s="117"/>
      <c r="K604" s="117"/>
      <c r="L604" s="117">
        <f t="shared" si="818"/>
        <v>0.30000000000001137</v>
      </c>
      <c r="M604" s="109">
        <f t="shared" si="815"/>
        <v>2460.6569600878925</v>
      </c>
    </row>
    <row r="605" spans="1:16384" s="100" customFormat="1" ht="14.25">
      <c r="A605" s="110">
        <v>43480</v>
      </c>
      <c r="B605" s="111" t="s">
        <v>445</v>
      </c>
      <c r="C605" s="115">
        <f t="shared" si="816"/>
        <v>968.99224806201539</v>
      </c>
      <c r="D605" s="111" t="s">
        <v>14</v>
      </c>
      <c r="E605" s="111">
        <v>154.80000000000001</v>
      </c>
      <c r="F605" s="111">
        <v>155.94999999999999</v>
      </c>
      <c r="G605" s="111"/>
      <c r="H605" s="111"/>
      <c r="I605" s="116">
        <f t="shared" si="817"/>
        <v>1114.3410852712957</v>
      </c>
      <c r="J605" s="117"/>
      <c r="K605" s="117"/>
      <c r="L605" s="117">
        <f t="shared" si="818"/>
        <v>1.1499999999999773</v>
      </c>
      <c r="M605" s="109">
        <f t="shared" si="815"/>
        <v>1130.0402362811344</v>
      </c>
    </row>
    <row r="606" spans="1:16384" s="100" customFormat="1" ht="14.25">
      <c r="A606" s="110">
        <v>43480</v>
      </c>
      <c r="B606" s="111" t="s">
        <v>571</v>
      </c>
      <c r="C606" s="115">
        <f t="shared" si="816"/>
        <v>400.32025620496398</v>
      </c>
      <c r="D606" s="111" t="s">
        <v>14</v>
      </c>
      <c r="E606" s="111">
        <v>374.7</v>
      </c>
      <c r="F606" s="111">
        <v>372.4</v>
      </c>
      <c r="G606" s="111"/>
      <c r="H606" s="111"/>
      <c r="I606" s="116">
        <f t="shared" si="817"/>
        <v>-920.73658927142174</v>
      </c>
      <c r="J606" s="117"/>
      <c r="K606" s="117"/>
      <c r="L606" s="117">
        <f t="shared" si="818"/>
        <v>-2.3000000000000114</v>
      </c>
      <c r="M606" s="109">
        <f t="shared" si="815"/>
        <v>-1353.996737357252</v>
      </c>
    </row>
    <row r="607" spans="1:16384" s="100" customFormat="1" ht="14.25">
      <c r="A607" s="110">
        <v>43480</v>
      </c>
      <c r="B607" s="111" t="s">
        <v>463</v>
      </c>
      <c r="C607" s="115">
        <f t="shared" si="816"/>
        <v>57.965413969664766</v>
      </c>
      <c r="D607" s="111" t="s">
        <v>14</v>
      </c>
      <c r="E607" s="111">
        <v>2587.75</v>
      </c>
      <c r="F607" s="111">
        <v>2597.1</v>
      </c>
      <c r="G607" s="111"/>
      <c r="H607" s="111"/>
      <c r="I607" s="116">
        <f t="shared" si="817"/>
        <v>541.97662061636026</v>
      </c>
      <c r="J607" s="117"/>
      <c r="K607" s="117"/>
      <c r="L607" s="117">
        <f t="shared" si="818"/>
        <v>9.3499999999999091</v>
      </c>
      <c r="M607" s="109">
        <f t="shared" si="815"/>
        <v>-1354.2656626946564</v>
      </c>
    </row>
    <row r="608" spans="1:16384" s="100" customFormat="1" ht="14.25">
      <c r="A608" s="110">
        <v>43479</v>
      </c>
      <c r="B608" s="111" t="s">
        <v>614</v>
      </c>
      <c r="C608" s="115">
        <f t="shared" si="816"/>
        <v>1557.6323987538942</v>
      </c>
      <c r="D608" s="111" t="s">
        <v>18</v>
      </c>
      <c r="E608" s="111">
        <v>96.3</v>
      </c>
      <c r="F608" s="111">
        <v>95.55</v>
      </c>
      <c r="G608" s="111"/>
      <c r="H608" s="111"/>
      <c r="I608" s="116">
        <f t="shared" si="817"/>
        <v>1168.2242990654206</v>
      </c>
      <c r="J608" s="117"/>
      <c r="K608" s="117"/>
      <c r="L608" s="117">
        <f t="shared" si="818"/>
        <v>0.75</v>
      </c>
      <c r="M608" s="109">
        <f t="shared" si="815"/>
        <v>230.02215028113238</v>
      </c>
    </row>
    <row r="609" spans="1:13" s="100" customFormat="1" ht="14.25">
      <c r="A609" s="110">
        <v>43479</v>
      </c>
      <c r="B609" s="111" t="s">
        <v>557</v>
      </c>
      <c r="C609" s="115">
        <f t="shared" si="816"/>
        <v>487.64629388816644</v>
      </c>
      <c r="D609" s="111" t="s">
        <v>18</v>
      </c>
      <c r="E609" s="111">
        <v>307.60000000000002</v>
      </c>
      <c r="F609" s="111">
        <v>305.3</v>
      </c>
      <c r="G609" s="111"/>
      <c r="H609" s="111"/>
      <c r="I609" s="116">
        <f t="shared" si="817"/>
        <v>1121.5864759427884</v>
      </c>
      <c r="J609" s="117"/>
      <c r="K609" s="117"/>
      <c r="L609" s="117">
        <f t="shared" si="818"/>
        <v>2.3000000000000114</v>
      </c>
      <c r="M609" s="109">
        <f t="shared" si="815"/>
        <v>1122.2444889779606</v>
      </c>
    </row>
    <row r="610" spans="1:13" s="100" customFormat="1" ht="14.25">
      <c r="A610" s="110">
        <v>43479</v>
      </c>
      <c r="B610" s="111" t="s">
        <v>565</v>
      </c>
      <c r="C610" s="115">
        <f t="shared" si="816"/>
        <v>839.3956351426973</v>
      </c>
      <c r="D610" s="111" t="s">
        <v>18</v>
      </c>
      <c r="E610" s="111">
        <v>178.7</v>
      </c>
      <c r="F610" s="111">
        <v>180.3</v>
      </c>
      <c r="G610" s="111"/>
      <c r="H610" s="111"/>
      <c r="I610" s="116">
        <f t="shared" si="817"/>
        <v>-1343.0330162283349</v>
      </c>
      <c r="J610" s="117"/>
      <c r="K610" s="117"/>
      <c r="L610" s="117">
        <f t="shared" si="818"/>
        <v>-1.600000000000023</v>
      </c>
      <c r="M610" s="109">
        <f t="shared" si="815"/>
        <v>225.08038585208638</v>
      </c>
    </row>
    <row r="611" spans="1:13" s="100" customFormat="1" ht="14.25">
      <c r="A611" s="110">
        <v>43479</v>
      </c>
      <c r="B611" s="111" t="s">
        <v>619</v>
      </c>
      <c r="C611" s="115">
        <f t="shared" si="816"/>
        <v>160.06829580621064</v>
      </c>
      <c r="D611" s="111" t="s">
        <v>18</v>
      </c>
      <c r="E611" s="111">
        <v>937.1</v>
      </c>
      <c r="F611" s="111">
        <v>930.5</v>
      </c>
      <c r="G611" s="111"/>
      <c r="H611" s="111"/>
      <c r="I611" s="116">
        <f t="shared" si="817"/>
        <v>1056.4507523209938</v>
      </c>
      <c r="J611" s="117"/>
      <c r="K611" s="117"/>
      <c r="L611" s="117">
        <f t="shared" si="818"/>
        <v>6.6000000000000227</v>
      </c>
    </row>
    <row r="612" spans="1:13" s="100" customFormat="1" ht="14.25">
      <c r="A612" s="118">
        <v>43479</v>
      </c>
      <c r="B612" s="119" t="s">
        <v>448</v>
      </c>
      <c r="C612" s="120">
        <f t="shared" si="816"/>
        <v>462.03603881102731</v>
      </c>
      <c r="D612" s="119" t="s">
        <v>18</v>
      </c>
      <c r="E612" s="119">
        <v>324.64999999999998</v>
      </c>
      <c r="F612" s="119">
        <v>322.2</v>
      </c>
      <c r="G612" s="119">
        <v>319.3</v>
      </c>
      <c r="H612" s="119">
        <v>316.39999999999998</v>
      </c>
      <c r="I612" s="121">
        <f t="shared" si="817"/>
        <v>1131.9882950870117</v>
      </c>
      <c r="J612" s="122">
        <f>(IF(D612="SHORT",IF(G612="",0,F612-G612),IF(D612="LONG",IF(G612="",0,G612-F612))))*C612</f>
        <v>1339.9045125519688</v>
      </c>
      <c r="K612" s="122">
        <f>(IF(D612="SHORT",IF(H612="",0,G612-H612),IF(D612="LONG",IF(H612="",0,(H612-G612)))))*C612</f>
        <v>1339.9045125519949</v>
      </c>
      <c r="L612" s="122">
        <f t="shared" si="818"/>
        <v>8.25</v>
      </c>
      <c r="M612" s="134">
        <v>63911</v>
      </c>
    </row>
    <row r="613" spans="1:13" s="100" customFormat="1" ht="14.25">
      <c r="A613" s="110">
        <v>43479</v>
      </c>
      <c r="B613" s="111" t="s">
        <v>631</v>
      </c>
      <c r="C613" s="115">
        <f t="shared" si="816"/>
        <v>130.02773925104023</v>
      </c>
      <c r="D613" s="111" t="s">
        <v>18</v>
      </c>
      <c r="E613" s="111">
        <v>1153.5999999999999</v>
      </c>
      <c r="F613" s="111">
        <v>1164.2</v>
      </c>
      <c r="G613" s="111"/>
      <c r="H613" s="111"/>
      <c r="I613" s="116">
        <f t="shared" si="817"/>
        <v>-1378.2940360610442</v>
      </c>
      <c r="J613" s="117"/>
      <c r="K613" s="117"/>
      <c r="L613" s="117">
        <f t="shared" si="818"/>
        <v>-10.600000000000136</v>
      </c>
    </row>
    <row r="614" spans="1:13" s="100" customFormat="1" ht="14.25">
      <c r="A614" s="110">
        <v>43476</v>
      </c>
      <c r="B614" s="111" t="s">
        <v>506</v>
      </c>
      <c r="C614" s="115">
        <f t="shared" si="816"/>
        <v>168.67198920499271</v>
      </c>
      <c r="D614" s="111" t="s">
        <v>18</v>
      </c>
      <c r="E614" s="111">
        <v>889.3</v>
      </c>
      <c r="F614" s="111">
        <v>884.5</v>
      </c>
      <c r="G614" s="111"/>
      <c r="H614" s="111"/>
      <c r="I614" s="116">
        <f t="shared" si="817"/>
        <v>809.62554818395733</v>
      </c>
      <c r="J614" s="117"/>
      <c r="K614" s="117"/>
      <c r="L614" s="117">
        <f t="shared" si="818"/>
        <v>4.7999999999999545</v>
      </c>
    </row>
    <row r="615" spans="1:13" s="100" customFormat="1" ht="14.25">
      <c r="A615" s="110">
        <v>43476</v>
      </c>
      <c r="B615" s="111" t="s">
        <v>381</v>
      </c>
      <c r="C615" s="115">
        <f t="shared" si="816"/>
        <v>330.323717242898</v>
      </c>
      <c r="D615" s="111" t="s">
        <v>18</v>
      </c>
      <c r="E615" s="111">
        <v>454.1</v>
      </c>
      <c r="F615" s="111">
        <v>452.95</v>
      </c>
      <c r="G615" s="111"/>
      <c r="H615" s="111"/>
      <c r="I615" s="116">
        <f t="shared" si="817"/>
        <v>379.87227482934395</v>
      </c>
      <c r="J615" s="117"/>
      <c r="K615" s="117"/>
      <c r="L615" s="117">
        <f t="shared" si="818"/>
        <v>1.1500000000000341</v>
      </c>
    </row>
    <row r="616" spans="1:13" s="100" customFormat="1" ht="14.25">
      <c r="A616" s="110">
        <v>43476</v>
      </c>
      <c r="B616" s="111" t="s">
        <v>481</v>
      </c>
      <c r="C616" s="115">
        <f t="shared" si="816"/>
        <v>312.04493447056376</v>
      </c>
      <c r="D616" s="111" t="s">
        <v>18</v>
      </c>
      <c r="E616" s="111">
        <v>480.7</v>
      </c>
      <c r="F616" s="111">
        <v>477.1</v>
      </c>
      <c r="G616" s="111">
        <v>472.8</v>
      </c>
      <c r="H616" s="111"/>
      <c r="I616" s="116">
        <f t="shared" si="817"/>
        <v>1123.3617640940188</v>
      </c>
      <c r="J616" s="117">
        <f>(IF(D616="SHORT",IF(G616="",0,F616-G616),IF(D616="LONG",IF(G616="",0,G616-F616))))*C616</f>
        <v>1341.7932182234276</v>
      </c>
      <c r="K616" s="117"/>
      <c r="L616" s="117">
        <f t="shared" si="818"/>
        <v>7.8999999999999764</v>
      </c>
    </row>
    <row r="617" spans="1:13" s="100" customFormat="1" ht="14.25">
      <c r="A617" s="110">
        <v>43476</v>
      </c>
      <c r="B617" s="111" t="s">
        <v>465</v>
      </c>
      <c r="C617" s="115">
        <f t="shared" si="816"/>
        <v>113.52885525070955</v>
      </c>
      <c r="D617" s="111" t="s">
        <v>18</v>
      </c>
      <c r="E617" s="111">
        <v>1321.25</v>
      </c>
      <c r="F617" s="111">
        <v>1315</v>
      </c>
      <c r="G617" s="111"/>
      <c r="H617" s="111"/>
      <c r="I617" s="116">
        <f t="shared" si="817"/>
        <v>709.55534531693468</v>
      </c>
      <c r="J617" s="117"/>
      <c r="K617" s="117"/>
      <c r="L617" s="117">
        <f t="shared" si="818"/>
        <v>6.25</v>
      </c>
    </row>
    <row r="618" spans="1:13" s="100" customFormat="1" ht="14.25">
      <c r="A618" s="110">
        <v>43476</v>
      </c>
      <c r="B618" s="111" t="s">
        <v>512</v>
      </c>
      <c r="C618" s="115">
        <f t="shared" si="816"/>
        <v>129.74656171611454</v>
      </c>
      <c r="D618" s="111" t="s">
        <v>18</v>
      </c>
      <c r="E618" s="111">
        <v>1156.0999999999999</v>
      </c>
      <c r="F618" s="111">
        <v>1166.5</v>
      </c>
      <c r="G618" s="111"/>
      <c r="H618" s="111"/>
      <c r="I618" s="116">
        <f t="shared" si="817"/>
        <v>-1349.3642418476031</v>
      </c>
      <c r="J618" s="117"/>
      <c r="K618" s="117"/>
      <c r="L618" s="117">
        <f t="shared" si="818"/>
        <v>-10.400000000000091</v>
      </c>
    </row>
    <row r="619" spans="1:13" s="100" customFormat="1" ht="14.25">
      <c r="A619" s="110">
        <v>43475</v>
      </c>
      <c r="B619" s="111" t="s">
        <v>462</v>
      </c>
      <c r="C619" s="115">
        <f t="shared" si="816"/>
        <v>222.22222222222223</v>
      </c>
      <c r="D619" s="111" t="s">
        <v>18</v>
      </c>
      <c r="E619" s="111">
        <v>675</v>
      </c>
      <c r="F619" s="111">
        <v>678</v>
      </c>
      <c r="G619" s="111"/>
      <c r="H619" s="111"/>
      <c r="I619" s="116">
        <f t="shared" si="817"/>
        <v>-666.66666666666674</v>
      </c>
      <c r="J619" s="117"/>
      <c r="K619" s="117"/>
      <c r="L619" s="117">
        <f t="shared" si="818"/>
        <v>-3.0000000000000004</v>
      </c>
    </row>
    <row r="620" spans="1:13" s="100" customFormat="1" ht="14.25">
      <c r="A620" s="110">
        <v>43475</v>
      </c>
      <c r="B620" s="111" t="s">
        <v>648</v>
      </c>
      <c r="C620" s="115">
        <f t="shared" si="816"/>
        <v>227.84233310549098</v>
      </c>
      <c r="D620" s="111" t="s">
        <v>18</v>
      </c>
      <c r="E620" s="111">
        <v>658.35</v>
      </c>
      <c r="F620" s="111">
        <v>660.85</v>
      </c>
      <c r="G620" s="111"/>
      <c r="H620" s="111"/>
      <c r="I620" s="116">
        <f t="shared" si="817"/>
        <v>-569.60583276372745</v>
      </c>
      <c r="J620" s="117"/>
      <c r="K620" s="117"/>
      <c r="L620" s="117">
        <f t="shared" si="818"/>
        <v>-2.5</v>
      </c>
    </row>
    <row r="621" spans="1:13" s="100" customFormat="1" ht="14.25">
      <c r="A621" s="110">
        <v>43475</v>
      </c>
      <c r="B621" s="111" t="s">
        <v>647</v>
      </c>
      <c r="C621" s="115">
        <f t="shared" si="816"/>
        <v>1041.3051023950015</v>
      </c>
      <c r="D621" s="111" t="s">
        <v>14</v>
      </c>
      <c r="E621" s="111">
        <v>144.05000000000001</v>
      </c>
      <c r="F621" s="111">
        <v>145.15</v>
      </c>
      <c r="G621" s="111"/>
      <c r="H621" s="111"/>
      <c r="I621" s="116">
        <f t="shared" si="817"/>
        <v>1145.4356126344958</v>
      </c>
      <c r="J621" s="117"/>
      <c r="K621" s="117"/>
      <c r="L621" s="117">
        <f t="shared" si="818"/>
        <v>1.0999999999999943</v>
      </c>
    </row>
    <row r="622" spans="1:13" s="100" customFormat="1" ht="14.25">
      <c r="A622" s="110">
        <v>43475</v>
      </c>
      <c r="B622" s="111" t="s">
        <v>638</v>
      </c>
      <c r="C622" s="115">
        <f t="shared" si="816"/>
        <v>387.89759503491081</v>
      </c>
      <c r="D622" s="111" t="s">
        <v>14</v>
      </c>
      <c r="E622" s="111">
        <v>386.7</v>
      </c>
      <c r="F622" s="111">
        <v>387</v>
      </c>
      <c r="G622" s="111"/>
      <c r="H622" s="111"/>
      <c r="I622" s="116">
        <f t="shared" si="817"/>
        <v>116.36927851047766</v>
      </c>
      <c r="J622" s="117"/>
      <c r="K622" s="117"/>
      <c r="L622" s="117">
        <f t="shared" si="818"/>
        <v>0.30000000000001137</v>
      </c>
    </row>
    <row r="623" spans="1:13" s="100" customFormat="1" ht="14.25">
      <c r="A623" s="110">
        <v>43474</v>
      </c>
      <c r="B623" s="111" t="s">
        <v>483</v>
      </c>
      <c r="C623" s="115">
        <f t="shared" si="816"/>
        <v>462.96296296296299</v>
      </c>
      <c r="D623" s="111" t="s">
        <v>14</v>
      </c>
      <c r="E623" s="111">
        <v>324</v>
      </c>
      <c r="F623" s="111">
        <v>326.39999999999998</v>
      </c>
      <c r="G623" s="111"/>
      <c r="H623" s="111"/>
      <c r="I623" s="116">
        <f t="shared" si="817"/>
        <v>1111.1111111111006</v>
      </c>
      <c r="J623" s="117"/>
      <c r="K623" s="117"/>
      <c r="L623" s="117">
        <f t="shared" si="818"/>
        <v>2.3999999999999773</v>
      </c>
    </row>
    <row r="624" spans="1:13" s="100" customFormat="1" ht="14.25">
      <c r="A624" s="110">
        <v>43474</v>
      </c>
      <c r="B624" s="111" t="s">
        <v>504</v>
      </c>
      <c r="C624" s="115">
        <f t="shared" si="816"/>
        <v>493.50222075999346</v>
      </c>
      <c r="D624" s="111" t="s">
        <v>14</v>
      </c>
      <c r="E624" s="111">
        <v>303.95</v>
      </c>
      <c r="F624" s="111">
        <v>306.2</v>
      </c>
      <c r="G624" s="111"/>
      <c r="H624" s="111"/>
      <c r="I624" s="116">
        <f t="shared" si="817"/>
        <v>1110.3799967099853</v>
      </c>
      <c r="J624" s="117"/>
      <c r="K624" s="117"/>
      <c r="L624" s="117">
        <f t="shared" si="818"/>
        <v>2.25</v>
      </c>
    </row>
    <row r="625" spans="1:12" s="100" customFormat="1" ht="14.25">
      <c r="A625" s="110">
        <v>43473</v>
      </c>
      <c r="B625" s="111" t="s">
        <v>592</v>
      </c>
      <c r="C625" s="115">
        <f t="shared" si="816"/>
        <v>1651.9823788546255</v>
      </c>
      <c r="D625" s="111" t="s">
        <v>14</v>
      </c>
      <c r="E625" s="111">
        <v>90.8</v>
      </c>
      <c r="F625" s="111">
        <v>91.45</v>
      </c>
      <c r="G625" s="111"/>
      <c r="H625" s="111"/>
      <c r="I625" s="116">
        <f t="shared" si="817"/>
        <v>1073.7885462555159</v>
      </c>
      <c r="J625" s="117"/>
      <c r="K625" s="117"/>
      <c r="L625" s="117">
        <f t="shared" si="818"/>
        <v>0.65000000000000568</v>
      </c>
    </row>
    <row r="626" spans="1:12" s="100" customFormat="1" ht="14.25">
      <c r="A626" s="110">
        <v>43473</v>
      </c>
      <c r="B626" s="111" t="s">
        <v>388</v>
      </c>
      <c r="C626" s="115">
        <f t="shared" ref="C626:C652" si="819">150000/E626</f>
        <v>791.34792930625156</v>
      </c>
      <c r="D626" s="111" t="s">
        <v>14</v>
      </c>
      <c r="E626" s="111">
        <v>189.55</v>
      </c>
      <c r="F626" s="111">
        <v>190.95</v>
      </c>
      <c r="G626" s="111">
        <v>192.7</v>
      </c>
      <c r="H626" s="111"/>
      <c r="I626" s="116">
        <f t="shared" ref="I626:I652" si="820">(IF(D626="SHORT",E626-F626,IF(D626="LONG",F626-E626)))*C626</f>
        <v>1107.8871010287342</v>
      </c>
      <c r="J626" s="117">
        <f>(IF(D626="SHORT",IF(G626="",0,F626-G626),IF(D626="LONG",IF(G626="",0,G626-F626))))*C626</f>
        <v>1384.8588762859401</v>
      </c>
      <c r="K626" s="117"/>
      <c r="L626" s="117">
        <f t="shared" ref="L626:L652" si="821">(J626+I626+K626)/C626</f>
        <v>3.1499999999999773</v>
      </c>
    </row>
    <row r="627" spans="1:12" s="100" customFormat="1" ht="14.25">
      <c r="A627" s="110">
        <v>43473</v>
      </c>
      <c r="B627" s="111" t="s">
        <v>498</v>
      </c>
      <c r="C627" s="115">
        <f t="shared" si="819"/>
        <v>164.79894528675015</v>
      </c>
      <c r="D627" s="111" t="s">
        <v>18</v>
      </c>
      <c r="E627" s="111">
        <v>910.2</v>
      </c>
      <c r="F627" s="111">
        <v>918.4</v>
      </c>
      <c r="G627" s="111"/>
      <c r="H627" s="111"/>
      <c r="I627" s="116">
        <f t="shared" si="820"/>
        <v>-1351.3513513513401</v>
      </c>
      <c r="J627" s="117"/>
      <c r="K627" s="117"/>
      <c r="L627" s="117">
        <f t="shared" si="821"/>
        <v>-8.1999999999999318</v>
      </c>
    </row>
    <row r="628" spans="1:12" s="100" customFormat="1" ht="14.25">
      <c r="A628" s="110">
        <v>43473</v>
      </c>
      <c r="B628" s="111" t="s">
        <v>500</v>
      </c>
      <c r="C628" s="115">
        <f t="shared" si="819"/>
        <v>2070.3933747412007</v>
      </c>
      <c r="D628" s="111" t="s">
        <v>14</v>
      </c>
      <c r="E628" s="111">
        <v>72.45</v>
      </c>
      <c r="F628" s="111">
        <v>71.75</v>
      </c>
      <c r="G628" s="111"/>
      <c r="H628" s="111"/>
      <c r="I628" s="116">
        <f t="shared" si="820"/>
        <v>-1449.2753623188464</v>
      </c>
      <c r="J628" s="117"/>
      <c r="K628" s="117"/>
      <c r="L628" s="117">
        <f t="shared" si="821"/>
        <v>-0.70000000000000284</v>
      </c>
    </row>
    <row r="629" spans="1:12" s="100" customFormat="1" ht="14.25">
      <c r="A629" s="110">
        <v>43473</v>
      </c>
      <c r="B629" s="111" t="s">
        <v>533</v>
      </c>
      <c r="C629" s="115">
        <f t="shared" si="819"/>
        <v>94.221105527638187</v>
      </c>
      <c r="D629" s="111" t="s">
        <v>14</v>
      </c>
      <c r="E629" s="111">
        <v>1592</v>
      </c>
      <c r="F629" s="111">
        <v>1603.9</v>
      </c>
      <c r="G629" s="111"/>
      <c r="H629" s="111"/>
      <c r="I629" s="116">
        <f t="shared" si="820"/>
        <v>1121.231155778903</v>
      </c>
      <c r="J629" s="117"/>
      <c r="K629" s="117"/>
      <c r="L629" s="117">
        <f t="shared" si="821"/>
        <v>11.900000000000091</v>
      </c>
    </row>
    <row r="630" spans="1:12" s="100" customFormat="1" ht="14.25">
      <c r="A630" s="110">
        <v>43473</v>
      </c>
      <c r="B630" s="111" t="s">
        <v>603</v>
      </c>
      <c r="C630" s="115">
        <f t="shared" si="819"/>
        <v>293.19781078967941</v>
      </c>
      <c r="D630" s="111" t="s">
        <v>14</v>
      </c>
      <c r="E630" s="111">
        <v>511.6</v>
      </c>
      <c r="F630" s="111">
        <v>515.4</v>
      </c>
      <c r="G630" s="111"/>
      <c r="H630" s="111"/>
      <c r="I630" s="116">
        <f t="shared" si="820"/>
        <v>1114.1516810007683</v>
      </c>
      <c r="J630" s="117"/>
      <c r="K630" s="117"/>
      <c r="L630" s="117">
        <f t="shared" si="821"/>
        <v>3.7999999999999541</v>
      </c>
    </row>
    <row r="631" spans="1:12" s="100" customFormat="1" ht="14.25">
      <c r="A631" s="110">
        <v>43472</v>
      </c>
      <c r="B631" s="111" t="s">
        <v>496</v>
      </c>
      <c r="C631" s="115">
        <f t="shared" si="819"/>
        <v>41.722296395193595</v>
      </c>
      <c r="D631" s="111" t="s">
        <v>14</v>
      </c>
      <c r="E631" s="111">
        <v>3595.2</v>
      </c>
      <c r="F631" s="111">
        <v>3603.9</v>
      </c>
      <c r="G631" s="111"/>
      <c r="H631" s="111"/>
      <c r="I631" s="116">
        <f t="shared" si="820"/>
        <v>362.98397863819565</v>
      </c>
      <c r="J631" s="117"/>
      <c r="K631" s="117"/>
      <c r="L631" s="117">
        <f t="shared" si="821"/>
        <v>8.7000000000002728</v>
      </c>
    </row>
    <row r="632" spans="1:12" s="100" customFormat="1" ht="14.25">
      <c r="A632" s="110">
        <v>43472</v>
      </c>
      <c r="B632" s="111" t="s">
        <v>419</v>
      </c>
      <c r="C632" s="115">
        <f t="shared" si="819"/>
        <v>128.00273072492215</v>
      </c>
      <c r="D632" s="111" t="s">
        <v>14</v>
      </c>
      <c r="E632" s="111">
        <v>1171.8499999999999</v>
      </c>
      <c r="F632" s="111">
        <v>1170</v>
      </c>
      <c r="G632" s="111"/>
      <c r="H632" s="111"/>
      <c r="I632" s="116">
        <f t="shared" si="820"/>
        <v>-236.80505184109433</v>
      </c>
      <c r="J632" s="117"/>
      <c r="K632" s="117"/>
      <c r="L632" s="117">
        <f t="shared" si="821"/>
        <v>-1.8499999999999091</v>
      </c>
    </row>
    <row r="633" spans="1:12" s="100" customFormat="1" ht="14.25">
      <c r="A633" s="110">
        <v>43472</v>
      </c>
      <c r="B633" s="111" t="s">
        <v>470</v>
      </c>
      <c r="C633" s="115">
        <f t="shared" si="819"/>
        <v>135.07429085997299</v>
      </c>
      <c r="D633" s="111" t="s">
        <v>14</v>
      </c>
      <c r="E633" s="111">
        <v>1110.5</v>
      </c>
      <c r="F633" s="111">
        <v>1100.5</v>
      </c>
      <c r="G633" s="111"/>
      <c r="H633" s="111"/>
      <c r="I633" s="116">
        <f t="shared" si="820"/>
        <v>-1350.7429085997298</v>
      </c>
      <c r="J633" s="117"/>
      <c r="K633" s="117"/>
      <c r="L633" s="117">
        <f t="shared" si="821"/>
        <v>-10</v>
      </c>
    </row>
    <row r="634" spans="1:12" s="100" customFormat="1" ht="14.25">
      <c r="A634" s="110">
        <v>43469</v>
      </c>
      <c r="B634" s="111" t="s">
        <v>553</v>
      </c>
      <c r="C634" s="115">
        <f t="shared" si="819"/>
        <v>700.93457943925239</v>
      </c>
      <c r="D634" s="111" t="s">
        <v>14</v>
      </c>
      <c r="E634" s="111">
        <v>214</v>
      </c>
      <c r="F634" s="111">
        <v>214.5</v>
      </c>
      <c r="G634" s="111"/>
      <c r="H634" s="111"/>
      <c r="I634" s="116">
        <f t="shared" si="820"/>
        <v>350.46728971962619</v>
      </c>
      <c r="J634" s="117"/>
      <c r="K634" s="117"/>
      <c r="L634" s="117">
        <f t="shared" si="821"/>
        <v>0.5</v>
      </c>
    </row>
    <row r="635" spans="1:12" s="100" customFormat="1" ht="14.25">
      <c r="A635" s="110">
        <v>43469</v>
      </c>
      <c r="B635" s="111" t="s">
        <v>425</v>
      </c>
      <c r="C635" s="115">
        <f t="shared" si="819"/>
        <v>1564.9452269170581</v>
      </c>
      <c r="D635" s="111" t="s">
        <v>14</v>
      </c>
      <c r="E635" s="111">
        <v>95.85</v>
      </c>
      <c r="F635" s="111">
        <v>96.6</v>
      </c>
      <c r="G635" s="111"/>
      <c r="H635" s="111"/>
      <c r="I635" s="116">
        <f t="shared" si="820"/>
        <v>1173.7089201877936</v>
      </c>
      <c r="J635" s="117"/>
      <c r="K635" s="117"/>
      <c r="L635" s="117">
        <f t="shared" si="821"/>
        <v>0.75</v>
      </c>
    </row>
    <row r="636" spans="1:12" s="100" customFormat="1" ht="14.25">
      <c r="A636" s="110">
        <v>43469</v>
      </c>
      <c r="B636" s="111" t="s">
        <v>417</v>
      </c>
      <c r="C636" s="115">
        <f t="shared" si="819"/>
        <v>280.05974607916352</v>
      </c>
      <c r="D636" s="111" t="s">
        <v>14</v>
      </c>
      <c r="E636" s="111">
        <v>535.6</v>
      </c>
      <c r="F636" s="111">
        <v>539.6</v>
      </c>
      <c r="G636" s="111"/>
      <c r="H636" s="111"/>
      <c r="I636" s="116">
        <f t="shared" si="820"/>
        <v>1120.2389843166541</v>
      </c>
      <c r="J636" s="117"/>
      <c r="K636" s="117"/>
      <c r="L636" s="117">
        <f t="shared" si="821"/>
        <v>4</v>
      </c>
    </row>
    <row r="637" spans="1:12" s="100" customFormat="1" ht="14.25">
      <c r="A637" s="110">
        <v>43469</v>
      </c>
      <c r="B637" s="111" t="s">
        <v>568</v>
      </c>
      <c r="C637" s="115">
        <f t="shared" si="819"/>
        <v>356.71819262782401</v>
      </c>
      <c r="D637" s="111" t="s">
        <v>18</v>
      </c>
      <c r="E637" s="111">
        <v>420.5</v>
      </c>
      <c r="F637" s="111">
        <v>417.35</v>
      </c>
      <c r="G637" s="111"/>
      <c r="H637" s="111"/>
      <c r="I637" s="116">
        <f t="shared" si="820"/>
        <v>1123.6623067776375</v>
      </c>
      <c r="J637" s="117"/>
      <c r="K637" s="117"/>
      <c r="L637" s="117">
        <f t="shared" si="821"/>
        <v>3.1499999999999773</v>
      </c>
    </row>
    <row r="638" spans="1:12" s="100" customFormat="1" ht="14.25">
      <c r="A638" s="110">
        <v>43469</v>
      </c>
      <c r="B638" s="111" t="s">
        <v>402</v>
      </c>
      <c r="C638" s="115">
        <f t="shared" si="819"/>
        <v>208.53607674127625</v>
      </c>
      <c r="D638" s="111" t="s">
        <v>18</v>
      </c>
      <c r="E638" s="111">
        <v>719.3</v>
      </c>
      <c r="F638" s="111">
        <v>725.8</v>
      </c>
      <c r="G638" s="111"/>
      <c r="H638" s="111"/>
      <c r="I638" s="116">
        <f t="shared" si="820"/>
        <v>-1355.4844988182956</v>
      </c>
      <c r="J638" s="117"/>
      <c r="K638" s="117"/>
      <c r="L638" s="117">
        <f t="shared" si="821"/>
        <v>-6.5</v>
      </c>
    </row>
    <row r="639" spans="1:12" s="100" customFormat="1" ht="14.25">
      <c r="A639" s="110">
        <v>43469</v>
      </c>
      <c r="B639" s="111" t="s">
        <v>509</v>
      </c>
      <c r="C639" s="115">
        <f t="shared" si="819"/>
        <v>121.39851084493364</v>
      </c>
      <c r="D639" s="111" t="s">
        <v>18</v>
      </c>
      <c r="E639" s="111">
        <v>1235.5999999999999</v>
      </c>
      <c r="F639" s="111">
        <v>1246.75</v>
      </c>
      <c r="G639" s="111"/>
      <c r="H639" s="111"/>
      <c r="I639" s="116">
        <f t="shared" si="820"/>
        <v>-1353.5933959210211</v>
      </c>
      <c r="J639" s="117"/>
      <c r="K639" s="117"/>
      <c r="L639" s="117">
        <f t="shared" si="821"/>
        <v>-11.150000000000091</v>
      </c>
    </row>
    <row r="640" spans="1:12" s="100" customFormat="1" ht="14.25">
      <c r="A640" s="110">
        <v>43468</v>
      </c>
      <c r="B640" s="111" t="s">
        <v>486</v>
      </c>
      <c r="C640" s="115">
        <f t="shared" si="819"/>
        <v>1344.688480502017</v>
      </c>
      <c r="D640" s="111" t="s">
        <v>18</v>
      </c>
      <c r="E640" s="111">
        <v>111.55</v>
      </c>
      <c r="F640" s="111">
        <v>110.7</v>
      </c>
      <c r="G640" s="111"/>
      <c r="H640" s="111"/>
      <c r="I640" s="116">
        <f t="shared" si="820"/>
        <v>1142.9852084267068</v>
      </c>
      <c r="J640" s="117"/>
      <c r="K640" s="117"/>
      <c r="L640" s="117">
        <f t="shared" si="821"/>
        <v>0.84999999999999432</v>
      </c>
    </row>
    <row r="641" spans="1:12" s="100" customFormat="1" ht="14.25">
      <c r="A641" s="110">
        <v>43468</v>
      </c>
      <c r="B641" s="111" t="s">
        <v>247</v>
      </c>
      <c r="C641" s="115">
        <f t="shared" si="819"/>
        <v>120.33694344163658</v>
      </c>
      <c r="D641" s="111" t="s">
        <v>18</v>
      </c>
      <c r="E641" s="111">
        <v>1246.5</v>
      </c>
      <c r="F641" s="111">
        <v>1237.1500000000001</v>
      </c>
      <c r="G641" s="111"/>
      <c r="H641" s="111"/>
      <c r="I641" s="116">
        <f t="shared" si="820"/>
        <v>1125.150421179291</v>
      </c>
      <c r="J641" s="117"/>
      <c r="K641" s="117"/>
      <c r="L641" s="117">
        <f t="shared" si="821"/>
        <v>9.3499999999999091</v>
      </c>
    </row>
    <row r="642" spans="1:12">
      <c r="A642" s="110">
        <v>43468</v>
      </c>
      <c r="B642" s="111" t="s">
        <v>476</v>
      </c>
      <c r="C642" s="115">
        <f t="shared" si="819"/>
        <v>1795.3321364452424</v>
      </c>
      <c r="D642" s="111" t="s">
        <v>18</v>
      </c>
      <c r="E642" s="111">
        <v>83.55</v>
      </c>
      <c r="F642" s="111">
        <v>82.95</v>
      </c>
      <c r="G642" s="111"/>
      <c r="H642" s="111"/>
      <c r="I642" s="116">
        <f t="shared" si="820"/>
        <v>1077.1992818671354</v>
      </c>
      <c r="J642" s="117"/>
      <c r="K642" s="117"/>
      <c r="L642" s="117">
        <f t="shared" si="821"/>
        <v>0.59999999999999443</v>
      </c>
    </row>
    <row r="643" spans="1:12">
      <c r="A643" s="118">
        <v>43468</v>
      </c>
      <c r="B643" s="119" t="s">
        <v>642</v>
      </c>
      <c r="C643" s="120">
        <f t="shared" si="819"/>
        <v>2066.1157024793388</v>
      </c>
      <c r="D643" s="119" t="s">
        <v>18</v>
      </c>
      <c r="E643" s="119">
        <v>72.599999999999994</v>
      </c>
      <c r="F643" s="119">
        <v>72.05</v>
      </c>
      <c r="G643" s="119">
        <v>71.400000000000006</v>
      </c>
      <c r="H643" s="119">
        <v>70.75</v>
      </c>
      <c r="I643" s="121">
        <f t="shared" si="820"/>
        <v>1136.3636363636303</v>
      </c>
      <c r="J643" s="122">
        <f>(IF(D643="SHORT",IF(G643="",0,F643-G643),IF(D643="LONG",IF(G643="",0,G643-F643))))*C643</f>
        <v>1342.9752066115525</v>
      </c>
      <c r="K643" s="122">
        <f>(IF(D643="SHORT",IF(H643="",0,G643-H643),IF(D643="LONG",IF(H643="",0,(H643-G643)))))*C643</f>
        <v>1342.9752066115821</v>
      </c>
      <c r="L643" s="122">
        <f t="shared" si="821"/>
        <v>1.8499999999999943</v>
      </c>
    </row>
    <row r="644" spans="1:12">
      <c r="A644" s="110">
        <v>43468</v>
      </c>
      <c r="B644" s="111" t="s">
        <v>384</v>
      </c>
      <c r="C644" s="115">
        <f t="shared" si="819"/>
        <v>1246.8827930174564</v>
      </c>
      <c r="D644" s="111" t="s">
        <v>14</v>
      </c>
      <c r="E644" s="111">
        <v>120.3</v>
      </c>
      <c r="F644" s="111">
        <v>121.2</v>
      </c>
      <c r="G644" s="111">
        <v>122.3</v>
      </c>
      <c r="H644" s="111"/>
      <c r="I644" s="116">
        <f t="shared" si="820"/>
        <v>1122.1945137157179</v>
      </c>
      <c r="J644" s="117">
        <f>(IF(D644="SHORT",IF(G644="",0,F644-G644),IF(D644="LONG",IF(G644="",0,G644-F644))))*C644</f>
        <v>1371.5710723191949</v>
      </c>
      <c r="K644" s="117"/>
      <c r="L644" s="117">
        <f t="shared" si="821"/>
        <v>2</v>
      </c>
    </row>
    <row r="645" spans="1:12">
      <c r="A645" s="110">
        <v>43467</v>
      </c>
      <c r="B645" s="111" t="s">
        <v>394</v>
      </c>
      <c r="C645" s="115">
        <f t="shared" si="819"/>
        <v>943.39622641509436</v>
      </c>
      <c r="D645" s="111" t="s">
        <v>14</v>
      </c>
      <c r="E645" s="111">
        <v>159</v>
      </c>
      <c r="F645" s="111">
        <v>159.15</v>
      </c>
      <c r="G645" s="111"/>
      <c r="H645" s="111"/>
      <c r="I645" s="116">
        <f t="shared" si="820"/>
        <v>141.50943396226953</v>
      </c>
      <c r="J645" s="117"/>
      <c r="K645" s="117"/>
      <c r="L645" s="117">
        <f t="shared" si="821"/>
        <v>0.15000000000000568</v>
      </c>
    </row>
    <row r="646" spans="1:12">
      <c r="A646" s="110">
        <v>43467</v>
      </c>
      <c r="B646" s="111" t="s">
        <v>559</v>
      </c>
      <c r="C646" s="115">
        <f t="shared" si="819"/>
        <v>117.73478277932577</v>
      </c>
      <c r="D646" s="111" t="s">
        <v>18</v>
      </c>
      <c r="E646" s="111">
        <v>1274.05</v>
      </c>
      <c r="F646" s="111">
        <v>1264.5</v>
      </c>
      <c r="G646" s="111">
        <v>1253.1500000000001</v>
      </c>
      <c r="H646" s="111"/>
      <c r="I646" s="116">
        <f t="shared" si="820"/>
        <v>1124.3671755425557</v>
      </c>
      <c r="J646" s="117">
        <f>(IF(D646="SHORT",IF(G646="",0,F646-G646),IF(D646="LONG",IF(G646="",0,G646-F646))))*C646</f>
        <v>1336.2897845453367</v>
      </c>
      <c r="K646" s="117"/>
      <c r="L646" s="117">
        <f t="shared" si="821"/>
        <v>20.899999999999864</v>
      </c>
    </row>
    <row r="647" spans="1:12">
      <c r="A647" s="110">
        <v>43467</v>
      </c>
      <c r="B647" s="111" t="s">
        <v>459</v>
      </c>
      <c r="C647" s="115">
        <f t="shared" si="819"/>
        <v>128.41366321376594</v>
      </c>
      <c r="D647" s="111" t="s">
        <v>18</v>
      </c>
      <c r="E647" s="111">
        <v>1168.0999999999999</v>
      </c>
      <c r="F647" s="111">
        <v>1159.3</v>
      </c>
      <c r="G647" s="111"/>
      <c r="H647" s="111"/>
      <c r="I647" s="116">
        <f t="shared" si="820"/>
        <v>1130.0402362811344</v>
      </c>
      <c r="J647" s="117"/>
      <c r="K647" s="117"/>
      <c r="L647" s="117">
        <f t="shared" si="821"/>
        <v>8.7999999999999545</v>
      </c>
    </row>
    <row r="648" spans="1:12">
      <c r="A648" s="110">
        <v>43467</v>
      </c>
      <c r="B648" s="111" t="s">
        <v>493</v>
      </c>
      <c r="C648" s="115">
        <f t="shared" si="819"/>
        <v>163.1321370309951</v>
      </c>
      <c r="D648" s="111" t="s">
        <v>14</v>
      </c>
      <c r="E648" s="111">
        <v>919.5</v>
      </c>
      <c r="F648" s="111">
        <v>911.2</v>
      </c>
      <c r="G648" s="111"/>
      <c r="H648" s="111"/>
      <c r="I648" s="116">
        <f t="shared" si="820"/>
        <v>-1353.996737357252</v>
      </c>
      <c r="J648" s="117"/>
      <c r="K648" s="117"/>
      <c r="L648" s="117">
        <f t="shared" si="821"/>
        <v>-8.2999999999999545</v>
      </c>
    </row>
    <row r="649" spans="1:12">
      <c r="A649" s="110">
        <v>43467</v>
      </c>
      <c r="B649" s="111" t="s">
        <v>569</v>
      </c>
      <c r="C649" s="115">
        <f t="shared" si="819"/>
        <v>109.65713867972805</v>
      </c>
      <c r="D649" s="111" t="s">
        <v>14</v>
      </c>
      <c r="E649" s="111">
        <v>1367.9</v>
      </c>
      <c r="F649" s="111">
        <v>1355.55</v>
      </c>
      <c r="G649" s="111"/>
      <c r="H649" s="111"/>
      <c r="I649" s="116">
        <f t="shared" si="820"/>
        <v>-1354.2656626946564</v>
      </c>
      <c r="J649" s="117"/>
      <c r="K649" s="117"/>
      <c r="L649" s="117">
        <f t="shared" si="821"/>
        <v>-12.350000000000136</v>
      </c>
    </row>
    <row r="650" spans="1:12">
      <c r="A650" s="110">
        <v>43466</v>
      </c>
      <c r="B650" s="111" t="s">
        <v>459</v>
      </c>
      <c r="C650" s="115">
        <f t="shared" si="819"/>
        <v>127.79008348952122</v>
      </c>
      <c r="D650" s="111" t="s">
        <v>18</v>
      </c>
      <c r="E650" s="111">
        <v>1173.8</v>
      </c>
      <c r="F650" s="111">
        <v>1172</v>
      </c>
      <c r="G650" s="111"/>
      <c r="H650" s="111"/>
      <c r="I650" s="116">
        <f t="shared" si="820"/>
        <v>230.02215028113238</v>
      </c>
      <c r="J650" s="117"/>
      <c r="K650" s="117"/>
      <c r="L650" s="117">
        <f t="shared" si="821"/>
        <v>1.7999999999999545</v>
      </c>
    </row>
    <row r="651" spans="1:12">
      <c r="A651" s="110">
        <v>43466</v>
      </c>
      <c r="B651" s="111" t="s">
        <v>638</v>
      </c>
      <c r="C651" s="115">
        <f t="shared" si="819"/>
        <v>400.80160320641284</v>
      </c>
      <c r="D651" s="111" t="s">
        <v>18</v>
      </c>
      <c r="E651" s="111">
        <v>374.25</v>
      </c>
      <c r="F651" s="111">
        <v>371.45</v>
      </c>
      <c r="G651" s="111"/>
      <c r="H651" s="111"/>
      <c r="I651" s="116">
        <f t="shared" si="820"/>
        <v>1122.2444889779606</v>
      </c>
      <c r="J651" s="117"/>
      <c r="K651" s="117"/>
      <c r="L651" s="117">
        <f t="shared" si="821"/>
        <v>2.8000000000000118</v>
      </c>
    </row>
    <row r="652" spans="1:12">
      <c r="A652" s="110">
        <v>43466</v>
      </c>
      <c r="B652" s="111" t="s">
        <v>530</v>
      </c>
      <c r="C652" s="115">
        <f t="shared" si="819"/>
        <v>321.54340836012864</v>
      </c>
      <c r="D652" s="111" t="s">
        <v>18</v>
      </c>
      <c r="E652" s="111">
        <v>466.5</v>
      </c>
      <c r="F652" s="111">
        <v>465.8</v>
      </c>
      <c r="G652" s="111"/>
      <c r="H652" s="111"/>
      <c r="I652" s="116">
        <f t="shared" si="820"/>
        <v>225.08038585208638</v>
      </c>
      <c r="J652" s="117"/>
      <c r="K652" s="117"/>
      <c r="L652" s="117">
        <f t="shared" si="821"/>
        <v>0.69999999999998863</v>
      </c>
    </row>
    <row r="653" spans="1:12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</row>
    <row r="654" spans="1:12">
      <c r="A654" s="132"/>
      <c r="B654" s="133"/>
      <c r="C654" s="133"/>
      <c r="D654" s="133"/>
      <c r="E654" s="133"/>
      <c r="F654" s="133"/>
      <c r="G654" s="114" t="s">
        <v>676</v>
      </c>
      <c r="H654" s="133"/>
      <c r="I654" s="134">
        <f>SUM(I562:I653)</f>
        <v>36928.583363958314</v>
      </c>
      <c r="J654" s="135"/>
      <c r="K654" s="123" t="s">
        <v>677</v>
      </c>
      <c r="L654" s="134"/>
    </row>
  </sheetData>
  <mergeCells count="9">
    <mergeCell ref="A6:L6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88 L415 L560 L353 L276 L59 L213 L138 M518 L3:L4 L8">
    <cfRule type="cellIs" dxfId="0" priority="10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44" t="s">
        <v>575</v>
      </c>
      <c r="B1" s="145"/>
      <c r="C1" s="145"/>
      <c r="D1" s="93"/>
      <c r="E1" s="93"/>
      <c r="F1" s="93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1" t="s">
        <v>733</v>
      </c>
      <c r="F3" s="92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1" t="s">
        <v>734</v>
      </c>
      <c r="F4" s="92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1" t="s">
        <v>728</v>
      </c>
      <c r="F5" s="92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1" t="s">
        <v>769</v>
      </c>
      <c r="F6" s="92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1" t="s">
        <v>579</v>
      </c>
      <c r="F7" s="94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44" t="s">
        <v>748</v>
      </c>
      <c r="B31" s="146"/>
      <c r="C31" s="146"/>
      <c r="D31" s="146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1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1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1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1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1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activeCell="A97" sqref="A97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.75" customHeight="1">
      <c r="A2" s="151" t="s">
        <v>404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405</v>
      </c>
      <c r="B3" s="154"/>
      <c r="C3" s="155" t="s">
        <v>634</v>
      </c>
      <c r="D3" s="156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7" t="s">
        <v>410</v>
      </c>
      <c r="J4" s="148"/>
      <c r="K4" s="149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</v>
      </c>
      <c r="D3" s="167" t="s">
        <v>4</v>
      </c>
      <c r="E3" s="167" t="s">
        <v>392</v>
      </c>
      <c r="F3" s="169" t="s">
        <v>5</v>
      </c>
      <c r="G3" s="169"/>
      <c r="H3" s="169"/>
      <c r="I3" s="169" t="s">
        <v>6</v>
      </c>
      <c r="J3" s="169"/>
      <c r="K3" s="169"/>
      <c r="L3" s="34" t="s">
        <v>7</v>
      </c>
    </row>
    <row r="4" spans="1:12" s="1" customFormat="1" ht="15.75" thickBot="1">
      <c r="A4" s="164"/>
      <c r="B4" s="166"/>
      <c r="C4" s="166"/>
      <c r="D4" s="168"/>
      <c r="E4" s="168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70"/>
      <c r="B4430" s="170"/>
      <c r="C4430" s="170"/>
      <c r="D4430" s="170"/>
      <c r="E4430" s="170"/>
      <c r="F4430" s="170"/>
      <c r="G4430" s="170"/>
      <c r="H4430" s="170"/>
      <c r="I4430" s="170"/>
      <c r="J4430" s="170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1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2015-07-11T09:10:39Z</dcterms:created>
  <dcterms:modified xsi:type="dcterms:W3CDTF">2019-09-20T10:48:01Z</dcterms:modified>
</cp:coreProperties>
</file>